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BS1\User\rver1\werkmap\Representatie HR 2019_2020\HR 2021\"/>
    </mc:Choice>
  </mc:AlternateContent>
  <xr:revisionPtr revIDLastSave="0" documentId="8_{279F2BC4-3141-49F0-BD19-A05457F83C27}" xr6:coauthVersionLast="46" xr6:coauthVersionMax="46" xr10:uidLastSave="{00000000-0000-0000-0000-000000000000}"/>
  <bookViews>
    <workbookView xWindow="-120" yWindow="-120" windowWidth="29040" windowHeight="17640" tabRatio="714" firstSheet="12" activeTab="12" xr2:uid="{00000000-000D-0000-FFFF-FFFF00000000}"/>
  </bookViews>
  <sheets>
    <sheet name="Voorblad" sheetId="41" state="hidden" r:id="rId1"/>
    <sheet name="Figuur 1.1" sheetId="1" state="hidden" r:id="rId2"/>
    <sheet name="Figuur 1.2" sheetId="44" state="hidden" r:id="rId3"/>
    <sheet name="Tabel 1.1 " sheetId="67" state="hidden" r:id="rId4"/>
    <sheet name="Figuur 1.3" sheetId="43" state="hidden" r:id="rId5"/>
    <sheet name="Figuur 1.4" sheetId="47" state="hidden" r:id="rId6"/>
    <sheet name="Figuur 1.5" sheetId="45" state="hidden" r:id="rId7"/>
    <sheet name="Figuur 1.6" sheetId="42" state="hidden" r:id="rId8"/>
    <sheet name="Tabel 1.2" sheetId="46" state="hidden" r:id="rId9"/>
    <sheet name="Figuur 3.1" sheetId="48" state="hidden" r:id="rId10"/>
    <sheet name="Figuur 3.2" sheetId="49" state="hidden" r:id="rId11"/>
    <sheet name="20191010_HT" sheetId="73" state="hidden" r:id="rId12"/>
    <sheet name="Verdeling_HR" sheetId="72" r:id="rId13"/>
    <sheet name="Figuur 3.3" sheetId="68" state="hidden" r:id="rId14"/>
    <sheet name="Figuur 4.1" sheetId="51" state="hidden" r:id="rId15"/>
    <sheet name="Tabel 4.1 " sheetId="52" state="hidden" r:id="rId16"/>
    <sheet name="Figuur 4.2" sheetId="53" state="hidden" r:id="rId17"/>
    <sheet name="Figuur 4.3" sheetId="54" state="hidden" r:id="rId18"/>
    <sheet name="Figuur 4.4" sheetId="55" state="hidden" r:id="rId19"/>
    <sheet name="Figuur 6.1" sheetId="56" state="hidden" r:id="rId20"/>
    <sheet name="Figuur 6.2" sheetId="57" state="hidden" r:id="rId21"/>
    <sheet name="Figuur 6.3" sheetId="58" state="hidden" r:id="rId22"/>
    <sheet name="Figuur 6.4" sheetId="59" state="hidden" r:id="rId23"/>
    <sheet name="Figuur 6.5" sheetId="60" state="hidden" r:id="rId24"/>
    <sheet name="Figuur 6.6" sheetId="61" state="hidden" r:id="rId25"/>
    <sheet name="Figuur 7.1" sheetId="62" state="hidden" r:id="rId26"/>
    <sheet name="Tabel 7.1" sheetId="63" state="hidden" r:id="rId27"/>
    <sheet name="Tabel 7.2" sheetId="64" state="hidden" r:id="rId28"/>
    <sheet name="Figuur 7.2" sheetId="65" state="hidden" r:id="rId29"/>
    <sheet name="Tabel 7.3 " sheetId="66" state="hidden" r:id="rId30"/>
    <sheet name="Tabel 7.4" sheetId="70" state="hidden" r:id="rId31"/>
  </sheets>
  <definedNames>
    <definedName name="_xlnm._FilterDatabase" localSheetId="12" hidden="1">Verdeling_HR!$A$2:$F$77</definedName>
    <definedName name="_xlnm.Print_Area" localSheetId="0">Voorblad!$B$2:$D$32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72" l="1"/>
  <c r="I11" i="72"/>
  <c r="K11" i="72" s="1"/>
  <c r="J8" i="72"/>
  <c r="I8" i="72"/>
  <c r="J13" i="72"/>
  <c r="I13" i="72"/>
  <c r="K13" i="72" s="1"/>
  <c r="M13" i="72" s="1"/>
  <c r="J12" i="72"/>
  <c r="I12" i="72"/>
  <c r="J14" i="72"/>
  <c r="I14" i="72"/>
  <c r="K14" i="72" s="1"/>
  <c r="J9" i="72"/>
  <c r="I9" i="72"/>
  <c r="K9" i="72" s="1"/>
  <c r="J16" i="72"/>
  <c r="I16" i="72"/>
  <c r="K16" i="72" s="1"/>
  <c r="M16" i="72" s="1"/>
  <c r="J10" i="72"/>
  <c r="I10" i="72"/>
  <c r="J15" i="72"/>
  <c r="I15" i="72"/>
  <c r="K8" i="72" l="1"/>
  <c r="N16" i="72"/>
  <c r="N13" i="72"/>
  <c r="M14" i="72"/>
  <c r="M11" i="72"/>
  <c r="N14" i="72"/>
  <c r="N11" i="72"/>
  <c r="N9" i="72"/>
  <c r="N8" i="72"/>
  <c r="K15" i="72"/>
  <c r="K12" i="72"/>
  <c r="K10" i="72"/>
  <c r="J18" i="72"/>
  <c r="M9" i="72"/>
  <c r="M8" i="72"/>
  <c r="I18" i="72"/>
  <c r="N12" i="72" l="1"/>
  <c r="M12" i="72"/>
  <c r="N15" i="72"/>
  <c r="K18" i="72"/>
  <c r="N18" i="72" s="1"/>
  <c r="N10" i="72"/>
  <c r="M10" i="72"/>
  <c r="M15" i="72"/>
  <c r="P10" i="72" l="1"/>
  <c r="M18" i="72"/>
  <c r="P18" i="72"/>
  <c r="P16" i="72"/>
  <c r="P9" i="72"/>
  <c r="P13" i="72"/>
  <c r="P14" i="72"/>
  <c r="P11" i="72"/>
  <c r="P8" i="72"/>
  <c r="P15" i="72"/>
  <c r="P12" i="72"/>
</calcChain>
</file>

<file path=xl/sharedStrings.xml><?xml version="1.0" encoding="utf-8"?>
<sst xmlns="http://schemas.openxmlformats.org/spreadsheetml/2006/main" count="2045" uniqueCount="868">
  <si>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</si>
  <si>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</si>
  <si>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</si>
  <si>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</si>
  <si>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</si>
  <si>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</si>
  <si>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</si>
  <si>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</si>
  <si>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</si>
  <si>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</si>
  <si>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Concern</t>
  </si>
  <si>
    <t>Zilveren Kruis</t>
  </si>
  <si>
    <t>CZ</t>
  </si>
  <si>
    <t>DSW/SH</t>
  </si>
  <si>
    <t>Eno</t>
  </si>
  <si>
    <t>Menzis</t>
  </si>
  <si>
    <t>ONVZ</t>
  </si>
  <si>
    <t>VGZ</t>
  </si>
  <si>
    <t>Zorg en Zekerheid</t>
  </si>
  <si>
    <t>Overstapcijfer</t>
  </si>
  <si>
    <t>AnderZorg</t>
  </si>
  <si>
    <t>DSW</t>
  </si>
  <si>
    <t>De Friesland</t>
  </si>
  <si>
    <t>Stad Holland</t>
  </si>
  <si>
    <t>FBTO</t>
  </si>
  <si>
    <t>UMC</t>
  </si>
  <si>
    <t>Interpolis</t>
  </si>
  <si>
    <t>Univé</t>
  </si>
  <si>
    <t>OHRA Ziektekosten</t>
  </si>
  <si>
    <t>OHRA Zorgverzekeringen</t>
  </si>
  <si>
    <t>Avéro</t>
  </si>
  <si>
    <t>IZA</t>
  </si>
  <si>
    <t>Avéro Achmea Zorgverzekeringen N.V.</t>
  </si>
  <si>
    <t>De Friesland Zorgverzekeraar N.V.</t>
  </si>
  <si>
    <t>FBTO Zorgverzekeringen N.V.</t>
  </si>
  <si>
    <t>Interpolis Zorgverzekeringen N.V.</t>
  </si>
  <si>
    <t>Zilveren Kruis Zorgverzekeringen N.V.</t>
  </si>
  <si>
    <t>OHRA Ziektekostenverzekeringen N.V.</t>
  </si>
  <si>
    <t>OHRA Zorgverzekeringen N.V.</t>
  </si>
  <si>
    <t>OWM CZ Groep Zorgverzekeraar U.A.</t>
  </si>
  <si>
    <t>OWM DSW Zorgverzekeraar U.A.</t>
  </si>
  <si>
    <t>OWM Stad Holland Zorgverzekeraar U.A.</t>
  </si>
  <si>
    <t>Eno Zorgverzekeraar N.V.</t>
  </si>
  <si>
    <t>AnderZorg N.V.</t>
  </si>
  <si>
    <t>Menzis Zorgverzekeraar N.V.</t>
  </si>
  <si>
    <t>ONVZ Ziektekostenverzekeraar N.V.</t>
  </si>
  <si>
    <t>IZA Zorgverzekeraar N.V.</t>
  </si>
  <si>
    <t>N.V. Univé Zorg</t>
  </si>
  <si>
    <t>N.V. Zorgverzekeraar UMC</t>
  </si>
  <si>
    <t>VGZ Zorgverzekeraar N.V.</t>
  </si>
  <si>
    <t>OWM Zorgverzekeraar Zorg en Zekerheid U.A.</t>
  </si>
  <si>
    <t>0 keer</t>
  </si>
  <si>
    <t>1 keer</t>
  </si>
  <si>
    <t>2 keer</t>
  </si>
  <si>
    <t>3 keer</t>
  </si>
  <si>
    <t>4 keer of vaker</t>
  </si>
  <si>
    <t>aantal polissen</t>
  </si>
  <si>
    <t>aantal verzekeraars</t>
  </si>
  <si>
    <t>Polisnaam</t>
  </si>
  <si>
    <t>Type polis</t>
  </si>
  <si>
    <t>Restitutie</t>
  </si>
  <si>
    <t>Natura</t>
  </si>
  <si>
    <t>De Friesland Alles Verzorgd Polis</t>
  </si>
  <si>
    <t>Combinatie</t>
  </si>
  <si>
    <t>De Friesland Vrije Keus Polis</t>
  </si>
  <si>
    <t>De Friesland Zelf Bewust Polis</t>
  </si>
  <si>
    <t xml:space="preserve">Interpolis ZorgActief </t>
  </si>
  <si>
    <t>OZF Zorgpolis</t>
  </si>
  <si>
    <t>Zilveren Kruis Basis Zeker</t>
  </si>
  <si>
    <t>Zilveren Kruis Basis Exclusief</t>
  </si>
  <si>
    <t>Zilveren Kruis Basis Budget</t>
  </si>
  <si>
    <t>ZieZo Basis</t>
  </si>
  <si>
    <t>Ditzo Basisverzekering</t>
  </si>
  <si>
    <t>CZ Zorg op maatpolis (Natura)</t>
  </si>
  <si>
    <t>CZ Zorgkeuzepolis (Restitutie)</t>
  </si>
  <si>
    <t>CZ Zorgbewustpolis (Natura Select)</t>
  </si>
  <si>
    <t>DSW polisvoorwaarden</t>
  </si>
  <si>
    <t>Stad Holland polisvoorwaarden</t>
  </si>
  <si>
    <t>Salland Basisverzekering</t>
  </si>
  <si>
    <t>HollandZorg Basisverzekering</t>
  </si>
  <si>
    <t>Anderzorg Basis</t>
  </si>
  <si>
    <t>Menzis Basis</t>
  </si>
  <si>
    <t>Menzis Basis Vrij</t>
  </si>
  <si>
    <t>Hema Zorgverzekering</t>
  </si>
  <si>
    <t>Menzis Basis Voordelig</t>
  </si>
  <si>
    <t>ONVZ Vrije Keuze Basisverzekering</t>
  </si>
  <si>
    <t>IZZ Basisverzekering variant restitutie</t>
  </si>
  <si>
    <t xml:space="preserve">Univé Zorg Geregeld polis </t>
  </si>
  <si>
    <t xml:space="preserve">Univé Zorg Vrij polis </t>
  </si>
  <si>
    <t>Univé Zorgzaam polis</t>
  </si>
  <si>
    <t>Univé Zorg Select Polis</t>
  </si>
  <si>
    <t>Univé Gewoon ZEKUR Zorg</t>
  </si>
  <si>
    <t>UMC Zorgverzekering</t>
  </si>
  <si>
    <t>VGZ Ruime Keuze</t>
  </si>
  <si>
    <t>VGZ Eigen Keuze</t>
  </si>
  <si>
    <t>VGZ Bewuzt Basis</t>
  </si>
  <si>
    <t>Zorg en Zekerheid Zorg Zeker Polis</t>
  </si>
  <si>
    <t>Zorg en Zekerheid Zorg Vrij Polis</t>
  </si>
  <si>
    <t>Zorg en Zekerheid Zorg Gemak Polis</t>
  </si>
  <si>
    <t>Gemiddelde basispremie</t>
  </si>
  <si>
    <t>Gemiddeld betaalde premie</t>
  </si>
  <si>
    <t>Individueel</t>
  </si>
  <si>
    <t>Collectief</t>
  </si>
  <si>
    <t>Totaal</t>
  </si>
  <si>
    <t>Alleen basisverzekering</t>
  </si>
  <si>
    <t>Tandheelkundige zorg</t>
  </si>
  <si>
    <t>Alternatieve geneeswijzen</t>
  </si>
  <si>
    <t>Overig</t>
  </si>
  <si>
    <t>Alleen tandartsverzekering</t>
  </si>
  <si>
    <t>Zowel aanvullende verzekering als tandartsverzekering</t>
  </si>
  <si>
    <t>Combinatiepakket met daarin ook vergoeding voor tandarts</t>
  </si>
  <si>
    <t>18-min</t>
  </si>
  <si>
    <t>18-plus</t>
  </si>
  <si>
    <t>2016/2017</t>
  </si>
  <si>
    <t>Avéro ZorgPlan Restitutie</t>
  </si>
  <si>
    <t>Avéro ZorgPlan Selectief</t>
  </si>
  <si>
    <t>Avéro ZorgPlan Natura</t>
  </si>
  <si>
    <t>FBTO Zorg basisverzekering naturapolis</t>
  </si>
  <si>
    <t>FBTO Zorg basisverzekering restitutiepolis</t>
  </si>
  <si>
    <t>Pro Life Principe Polis (natura)</t>
  </si>
  <si>
    <t>Pro Life Principe Polis Restitutie</t>
  </si>
  <si>
    <t>ZieZo Selectief</t>
  </si>
  <si>
    <t>Amersfoortse Restitutie</t>
  </si>
  <si>
    <t>OHRA Zorgverzekering restitutie</t>
  </si>
  <si>
    <t>ZorgDirect Basisverzekering</t>
  </si>
  <si>
    <t>IZA Eigen Keuze</t>
  </si>
  <si>
    <t>IZA Ruime Keuze</t>
  </si>
  <si>
    <t>Paramedische zorg</t>
  </si>
  <si>
    <t>Hulpmiddelenzorg</t>
  </si>
  <si>
    <t>Grensoverschrijdende zorg</t>
  </si>
  <si>
    <t>Farmaceutische zorg</t>
  </si>
  <si>
    <t>Aanvullende verzekering met daarin geen vergoeding voor tandarts</t>
  </si>
  <si>
    <t>Elk tabblad bevat achterliggende cijfers en informatie bij de figuren en tabellen uit deze Zorgthermometer.</t>
  </si>
  <si>
    <t>AA EN HUNZE</t>
  </si>
  <si>
    <t>AALSMEER</t>
  </si>
  <si>
    <t>AALTEN</t>
  </si>
  <si>
    <t>ACHTKARSPELEN</t>
  </si>
  <si>
    <t>ALBLASSERDAM</t>
  </si>
  <si>
    <t>ALBRANDSWAARD</t>
  </si>
  <si>
    <t>ALKMAAR</t>
  </si>
  <si>
    <t>ALMELO</t>
  </si>
  <si>
    <t>ALMERE</t>
  </si>
  <si>
    <t>ALPHEN AAN DEN RIJN</t>
  </si>
  <si>
    <t>ALPHEN-CHAAM</t>
  </si>
  <si>
    <t>AMELAND</t>
  </si>
  <si>
    <t>AMERSFOORT</t>
  </si>
  <si>
    <t>AMSTELVEEN</t>
  </si>
  <si>
    <t>AMSTERDAM</t>
  </si>
  <si>
    <t>APELDOORN</t>
  </si>
  <si>
    <t>APPINGEDAM</t>
  </si>
  <si>
    <t>ARNHEM</t>
  </si>
  <si>
    <t>ASSEN</t>
  </si>
  <si>
    <t>ASTEN</t>
  </si>
  <si>
    <t>BAARLE-NASSAU</t>
  </si>
  <si>
    <t>BAARN</t>
  </si>
  <si>
    <t>BARENDRECHT</t>
  </si>
  <si>
    <t>BARNEVELD</t>
  </si>
  <si>
    <t>BEEK</t>
  </si>
  <si>
    <t>BEEMSTER</t>
  </si>
  <si>
    <t>BEESEL</t>
  </si>
  <si>
    <t>BERG EN DAL</t>
  </si>
  <si>
    <t>BERGEIJK</t>
  </si>
  <si>
    <t>BERGEN LB</t>
  </si>
  <si>
    <t>BERGEN NH</t>
  </si>
  <si>
    <t>BERGEN OP ZOOM</t>
  </si>
  <si>
    <t>BERKELLAND</t>
  </si>
  <si>
    <t>BERNHEZE</t>
  </si>
  <si>
    <t>BEST</t>
  </si>
  <si>
    <t>BEUNINGEN</t>
  </si>
  <si>
    <t>BEVERWIJK</t>
  </si>
  <si>
    <t>BLADEL</t>
  </si>
  <si>
    <t>BLARICUM</t>
  </si>
  <si>
    <t>BLOEMENDAAL</t>
  </si>
  <si>
    <t>BODEGRAVEN-REEUWIJK</t>
  </si>
  <si>
    <t>BOEKEL</t>
  </si>
  <si>
    <t>BORGER-ODOORN</t>
  </si>
  <si>
    <t>BORNE</t>
  </si>
  <si>
    <t>BORSELE</t>
  </si>
  <si>
    <t>BOXMEER</t>
  </si>
  <si>
    <t>BOXTEL</t>
  </si>
  <si>
    <t>BREDA</t>
  </si>
  <si>
    <t>BRIELLE</t>
  </si>
  <si>
    <t>BRONCKHORST</t>
  </si>
  <si>
    <t>BRUMMEN</t>
  </si>
  <si>
    <t>BRUNSSUM</t>
  </si>
  <si>
    <t>BUNNIK</t>
  </si>
  <si>
    <t>BUNSCHOTEN</t>
  </si>
  <si>
    <t>BUREN</t>
  </si>
  <si>
    <t>CAPELLE AAN DEN IJSSEL</t>
  </si>
  <si>
    <t>CASTRICUM</t>
  </si>
  <si>
    <t>COEVORDEN</t>
  </si>
  <si>
    <t>CRANENDONCK</t>
  </si>
  <si>
    <t>CUIJK</t>
  </si>
  <si>
    <t>CULEMBORG</t>
  </si>
  <si>
    <t>DALFSEN</t>
  </si>
  <si>
    <t>DANTUMADIEL</t>
  </si>
  <si>
    <t>DE BILT</t>
  </si>
  <si>
    <t>DE FRYSKE MARREN</t>
  </si>
  <si>
    <t>DE RONDE VENEN</t>
  </si>
  <si>
    <t>DE WOLDEN</t>
  </si>
  <si>
    <t>DELFT</t>
  </si>
  <si>
    <t>DELFZIJL</t>
  </si>
  <si>
    <t>DEN HELDER</t>
  </si>
  <si>
    <t>DEURNE</t>
  </si>
  <si>
    <t>DEVENTER</t>
  </si>
  <si>
    <t>DIEMEN</t>
  </si>
  <si>
    <t>DINKELLAND</t>
  </si>
  <si>
    <t>DOESBURG</t>
  </si>
  <si>
    <t>DOETINCHEM</t>
  </si>
  <si>
    <t>DONGEN</t>
  </si>
  <si>
    <t>DORDRECHT</t>
  </si>
  <si>
    <t>DRECHTERLAND</t>
  </si>
  <si>
    <t>DRIMMELEN</t>
  </si>
  <si>
    <t>DRONTEN</t>
  </si>
  <si>
    <t>DRUTEN</t>
  </si>
  <si>
    <t>DUIVEN</t>
  </si>
  <si>
    <t>ECHT-SUSTEREN</t>
  </si>
  <si>
    <t>EDAM-VOLENDAM</t>
  </si>
  <si>
    <t>EDE</t>
  </si>
  <si>
    <t>EEMNES</t>
  </si>
  <si>
    <t>EERSEL</t>
  </si>
  <si>
    <t>EIJSDEN-MARGRATEN</t>
  </si>
  <si>
    <t>EINDHOVEN</t>
  </si>
  <si>
    <t>ELBURG</t>
  </si>
  <si>
    <t>EMMEN</t>
  </si>
  <si>
    <t>ENKHUIZEN</t>
  </si>
  <si>
    <t>ENSCHEDE</t>
  </si>
  <si>
    <t>EPE</t>
  </si>
  <si>
    <t>ERMELO</t>
  </si>
  <si>
    <t>ETTEN-LEUR</t>
  </si>
  <si>
    <t>GEERTRUIDENBERG</t>
  </si>
  <si>
    <t>GELDROP-MIERLO</t>
  </si>
  <si>
    <t>GEMERT-BAKEL</t>
  </si>
  <si>
    <t>GENNEP</t>
  </si>
  <si>
    <t>GILZE EN RIJEN</t>
  </si>
  <si>
    <t>GOEREE-OVERFLAKKEE</t>
  </si>
  <si>
    <t>GOES</t>
  </si>
  <si>
    <t>GOIRLE</t>
  </si>
  <si>
    <t>GOOISE MEREN</t>
  </si>
  <si>
    <t>GORINCHEM</t>
  </si>
  <si>
    <t>GOUDA</t>
  </si>
  <si>
    <t>GRAVE</t>
  </si>
  <si>
    <t>GRONINGEN</t>
  </si>
  <si>
    <t>GULPEN-WITTEM</t>
  </si>
  <si>
    <t>HAAKSBERGEN</t>
  </si>
  <si>
    <t>HAAREN</t>
  </si>
  <si>
    <t>HAARLEM</t>
  </si>
  <si>
    <t>HAARLEMMERMEER</t>
  </si>
  <si>
    <t>HALDERBERGE</t>
  </si>
  <si>
    <t>HARDENBERG</t>
  </si>
  <si>
    <t>HARDERWIJK</t>
  </si>
  <si>
    <t>HARDINXVELD-GIESSENDAM</t>
  </si>
  <si>
    <t>HARLINGEN</t>
  </si>
  <si>
    <t>HATTEM</t>
  </si>
  <si>
    <t>HEEMSKERK</t>
  </si>
  <si>
    <t>HEEMSTEDE</t>
  </si>
  <si>
    <t>HEERDE</t>
  </si>
  <si>
    <t>HEERENVEEN</t>
  </si>
  <si>
    <t>HEERHUGOWAARD</t>
  </si>
  <si>
    <t>HEERLEN</t>
  </si>
  <si>
    <t>HEEZE-LEENDE</t>
  </si>
  <si>
    <t>HEILOO</t>
  </si>
  <si>
    <t>HELLENDOORN</t>
  </si>
  <si>
    <t>HELLEVOETSLUIS</t>
  </si>
  <si>
    <t>HELMOND</t>
  </si>
  <si>
    <t>HENDRIK-IDO-AMBACHT</t>
  </si>
  <si>
    <t>HENGELO</t>
  </si>
  <si>
    <t>HEUMEN</t>
  </si>
  <si>
    <t>HEUSDEN</t>
  </si>
  <si>
    <t>HILLEGOM</t>
  </si>
  <si>
    <t>HILVARENBEEK</t>
  </si>
  <si>
    <t>HILVERSUM</t>
  </si>
  <si>
    <t>HOF VAN TWENTE</t>
  </si>
  <si>
    <t>HOLLANDS KROON</t>
  </si>
  <si>
    <t>HOOGEVEEN</t>
  </si>
  <si>
    <t>HOORN</t>
  </si>
  <si>
    <t>HORST AAN DE MAAS</t>
  </si>
  <si>
    <t>HOUTEN</t>
  </si>
  <si>
    <t>HUIZEN</t>
  </si>
  <si>
    <t>HULST</t>
  </si>
  <si>
    <t>IJSSELSTEIN</t>
  </si>
  <si>
    <t>KAAG EN BRAASSEM</t>
  </si>
  <si>
    <t>KAMPEN</t>
  </si>
  <si>
    <t>KAPELLE</t>
  </si>
  <si>
    <t>KATWIJK</t>
  </si>
  <si>
    <t>KERKRADE</t>
  </si>
  <si>
    <t>KOGGENLAND</t>
  </si>
  <si>
    <t>KRIMPEN AAN DEN IJSSEL</t>
  </si>
  <si>
    <t>KRIMPENERWAARD</t>
  </si>
  <si>
    <t>LAARBEEK</t>
  </si>
  <si>
    <t>LANDERD</t>
  </si>
  <si>
    <t>LANDGRAAF</t>
  </si>
  <si>
    <t>LANDSMEER</t>
  </si>
  <si>
    <t>LANGEDIJK</t>
  </si>
  <si>
    <t>LANSINGERLAND</t>
  </si>
  <si>
    <t>LAREN</t>
  </si>
  <si>
    <t>LEEUWARDEN</t>
  </si>
  <si>
    <t>LEIDEN</t>
  </si>
  <si>
    <t>LEIDERDORP</t>
  </si>
  <si>
    <t>LEIDSCHENDAM-VOORBURG</t>
  </si>
  <si>
    <t>LELYSTAD</t>
  </si>
  <si>
    <t>LEUDAL</t>
  </si>
  <si>
    <t>LEUSDEN</t>
  </si>
  <si>
    <t>LINGEWAARD</t>
  </si>
  <si>
    <t>LISSE</t>
  </si>
  <si>
    <t>LOCHEM</t>
  </si>
  <si>
    <t>LOON OP ZAND</t>
  </si>
  <si>
    <t>LOPIK</t>
  </si>
  <si>
    <t>LOPPERSUM</t>
  </si>
  <si>
    <t>LOSSER</t>
  </si>
  <si>
    <t>MAASDRIEL</t>
  </si>
  <si>
    <t>MAASGOUW</t>
  </si>
  <si>
    <t>MAASSLUIS</t>
  </si>
  <si>
    <t>MAASTRICHT</t>
  </si>
  <si>
    <t>MEDEMBLIK</t>
  </si>
  <si>
    <t>MEERSSEN</t>
  </si>
  <si>
    <t>MEIERIJSTAD</t>
  </si>
  <si>
    <t>MEPPEL</t>
  </si>
  <si>
    <t>MIDDELBURG</t>
  </si>
  <si>
    <t>MIDDEN-DELFLAND</t>
  </si>
  <si>
    <t>MIDDEN-DRENTHE</t>
  </si>
  <si>
    <t>MILL EN SINT HUBERT</t>
  </si>
  <si>
    <t>MOERDIJK</t>
  </si>
  <si>
    <t>MONTFERLAND</t>
  </si>
  <si>
    <t>MONTFOORT</t>
  </si>
  <si>
    <t>MOOK EN MIDDELAAR</t>
  </si>
  <si>
    <t>NEDER-BETUWE</t>
  </si>
  <si>
    <t>NEDERWEERT</t>
  </si>
  <si>
    <t>NIEUWEGEIN</t>
  </si>
  <si>
    <t>NIEUWKOOP</t>
  </si>
  <si>
    <t>NIJKERK</t>
  </si>
  <si>
    <t>NIJMEGEN</t>
  </si>
  <si>
    <t>NISSEWAARD</t>
  </si>
  <si>
    <t>NOORDENVELD</t>
  </si>
  <si>
    <t>NOORDOOSTPOLDER</t>
  </si>
  <si>
    <t>NOORDWIJK</t>
  </si>
  <si>
    <t>NUENEN CA</t>
  </si>
  <si>
    <t>NUNSPEET</t>
  </si>
  <si>
    <t>OEGSTGEEST</t>
  </si>
  <si>
    <t>OIRSCHOT</t>
  </si>
  <si>
    <t>OISTERWIJK</t>
  </si>
  <si>
    <t>OLDAMBT</t>
  </si>
  <si>
    <t>OLDEBROEK</t>
  </si>
  <si>
    <t>OLDENZAAL</t>
  </si>
  <si>
    <t>OLST-WIJHE</t>
  </si>
  <si>
    <t>OMMEN</t>
  </si>
  <si>
    <t>OOST GELRE</t>
  </si>
  <si>
    <t>OOSTERHOUT</t>
  </si>
  <si>
    <t>OOSTSTELLINGWERF</t>
  </si>
  <si>
    <t>OOSTZAAN</t>
  </si>
  <si>
    <t>OPMEER</t>
  </si>
  <si>
    <t>OPSTERLAND</t>
  </si>
  <si>
    <t>OSS</t>
  </si>
  <si>
    <t>OUDE IJSSELSTREEK</t>
  </si>
  <si>
    <t>OUDER-AMSTEL</t>
  </si>
  <si>
    <t>OUDEWATER</t>
  </si>
  <si>
    <t>OVERBETUWE</t>
  </si>
  <si>
    <t>PAPENDRECHT</t>
  </si>
  <si>
    <t>PEEL EN MAAS</t>
  </si>
  <si>
    <t>PEKELA</t>
  </si>
  <si>
    <t>PIJNACKER-NOOTDORP</t>
  </si>
  <si>
    <t>PURMEREND</t>
  </si>
  <si>
    <t>PUTTEN</t>
  </si>
  <si>
    <t>RAALTE</t>
  </si>
  <si>
    <t>REIMERSWAAL</t>
  </si>
  <si>
    <t>RENKUM</t>
  </si>
  <si>
    <t>RENSWOUDE</t>
  </si>
  <si>
    <t>REUSEL-DE MIERDEN</t>
  </si>
  <si>
    <t>RHEDEN</t>
  </si>
  <si>
    <t>RHENEN</t>
  </si>
  <si>
    <t>RIDDERKERK</t>
  </si>
  <si>
    <t>RIJSSEN-HOLTEN</t>
  </si>
  <si>
    <t>RIJSWIJK</t>
  </si>
  <si>
    <t>ROERDALEN</t>
  </si>
  <si>
    <t>ROERMOND</t>
  </si>
  <si>
    <t>ROOSENDAAL</t>
  </si>
  <si>
    <t>ROTTERDAM</t>
  </si>
  <si>
    <t>ROZENDAAL</t>
  </si>
  <si>
    <t>RUCPHEN</t>
  </si>
  <si>
    <t>S GRAVENHAGE</t>
  </si>
  <si>
    <t>S HERTOGENBOSCH</t>
  </si>
  <si>
    <t>SCHAGEN</t>
  </si>
  <si>
    <t>SCHERPENZEEL</t>
  </si>
  <si>
    <t>SCHIEDAM</t>
  </si>
  <si>
    <t>SCHIERMONNIKOOG</t>
  </si>
  <si>
    <t>SCHOUWEN-DUIVELAND</t>
  </si>
  <si>
    <t>SIMPELVELD</t>
  </si>
  <si>
    <t>SINT ANTHONIS</t>
  </si>
  <si>
    <t>SINT-MICHIELSGESTEL</t>
  </si>
  <si>
    <t>SITTARD-GELEEN</t>
  </si>
  <si>
    <t>SLIEDRECHT</t>
  </si>
  <si>
    <t>SLUIS</t>
  </si>
  <si>
    <t>SMALLINGERLAND</t>
  </si>
  <si>
    <t>SOEST</t>
  </si>
  <si>
    <t>SOMEREN</t>
  </si>
  <si>
    <t>SON EN BREUGEL</t>
  </si>
  <si>
    <t>STADSKANAAL</t>
  </si>
  <si>
    <t>STAPHORST</t>
  </si>
  <si>
    <t>STEDE BROEC</t>
  </si>
  <si>
    <t>STEENBERGEN</t>
  </si>
  <si>
    <t>STEENWIJKERLAND</t>
  </si>
  <si>
    <t>STEIN</t>
  </si>
  <si>
    <t>STICHTSE VECHT</t>
  </si>
  <si>
    <t>SUDWEST-FRYSLAN</t>
  </si>
  <si>
    <t>TERNEUZEN</t>
  </si>
  <si>
    <t>TERSCHELLING</t>
  </si>
  <si>
    <t>TEXEL</t>
  </si>
  <si>
    <t>TEYLINGEN</t>
  </si>
  <si>
    <t>THOLEN</t>
  </si>
  <si>
    <t>TIEL</t>
  </si>
  <si>
    <t>TILBURG</t>
  </si>
  <si>
    <t>TUBBERGEN</t>
  </si>
  <si>
    <t>TWENTERAND</t>
  </si>
  <si>
    <t>TYNAARLO</t>
  </si>
  <si>
    <t>TYTSJERKSTERADIEL</t>
  </si>
  <si>
    <t>UDEN</t>
  </si>
  <si>
    <t>UITGEEST</t>
  </si>
  <si>
    <t>UITHOORN</t>
  </si>
  <si>
    <t>URK</t>
  </si>
  <si>
    <t>UTRECHT</t>
  </si>
  <si>
    <t>UTRECHTSE HEUVELRUG</t>
  </si>
  <si>
    <t>VAALS</t>
  </si>
  <si>
    <t>VALKENBURG AAN DE GEUL</t>
  </si>
  <si>
    <t>VALKENSWAARD</t>
  </si>
  <si>
    <t>VEENDAM</t>
  </si>
  <si>
    <t>VEENENDAAL</t>
  </si>
  <si>
    <t>VEERE</t>
  </si>
  <si>
    <t>VELDHOVEN</t>
  </si>
  <si>
    <t>VELSEN</t>
  </si>
  <si>
    <t>VENLO</t>
  </si>
  <si>
    <t>VENRAY</t>
  </si>
  <si>
    <t>VLAARDINGEN</t>
  </si>
  <si>
    <t>VLIELAND</t>
  </si>
  <si>
    <t>VLISSINGEN</t>
  </si>
  <si>
    <t>VOERENDAAL</t>
  </si>
  <si>
    <t>VOORSCHOTEN</t>
  </si>
  <si>
    <t>VOORST</t>
  </si>
  <si>
    <t>VUGHT</t>
  </si>
  <si>
    <t>WAALRE</t>
  </si>
  <si>
    <t>WAALWIJK</t>
  </si>
  <si>
    <t>WADDINXVEEN</t>
  </si>
  <si>
    <t>WAGENINGEN</t>
  </si>
  <si>
    <t>WASSENAAR</t>
  </si>
  <si>
    <t>WATERLAND</t>
  </si>
  <si>
    <t>WEERT</t>
  </si>
  <si>
    <t>WEESP</t>
  </si>
  <si>
    <t>WEST MAAS EN WAAL</t>
  </si>
  <si>
    <t>WESTERVELD</t>
  </si>
  <si>
    <t>WESTERVOORT</t>
  </si>
  <si>
    <t>WESTLAND</t>
  </si>
  <si>
    <t>WESTSTELLINGWERF</t>
  </si>
  <si>
    <t>WESTVOORNE</t>
  </si>
  <si>
    <t>WIERDEN</t>
  </si>
  <si>
    <t>WIJCHEN</t>
  </si>
  <si>
    <t>WIJDEMEREN</t>
  </si>
  <si>
    <t>WIJK BIJ DUURSTEDE</t>
  </si>
  <si>
    <t>WINTERSWIJK</t>
  </si>
  <si>
    <t>WOENSDRECHT</t>
  </si>
  <si>
    <t>WOERDEN</t>
  </si>
  <si>
    <t>WORMERLAND</t>
  </si>
  <si>
    <t>WOUDENBERG</t>
  </si>
  <si>
    <t>ZAANSTAD</t>
  </si>
  <si>
    <t>ZALTBOMMEL</t>
  </si>
  <si>
    <t>ZANDVOORT</t>
  </si>
  <si>
    <t>ZEEWOLDE</t>
  </si>
  <si>
    <t>ZEIST</t>
  </si>
  <si>
    <t>ZEVENAAR</t>
  </si>
  <si>
    <t>ZOETERMEER</t>
  </si>
  <si>
    <t>ZOETERWOUDE</t>
  </si>
  <si>
    <t>ZUIDPLAS</t>
  </si>
  <si>
    <t>ZUNDERT</t>
  </si>
  <si>
    <t>ZUTPHEN</t>
  </si>
  <si>
    <t>ZWARTEWATERLAND</t>
  </si>
  <si>
    <t>ZWIJNDRECHT</t>
  </si>
  <si>
    <t>ZWOLLE</t>
  </si>
  <si>
    <t>Ook aanvullende verzekering</t>
  </si>
  <si>
    <t>Percentage overstappers per jaar</t>
  </si>
  <si>
    <t>jaar</t>
  </si>
  <si>
    <t>2017/2018</t>
  </si>
  <si>
    <t xml:space="preserve">Figuur 1.1 </t>
  </si>
  <si>
    <t>Zorgverzekeraar</t>
  </si>
  <si>
    <t>iptiQ</t>
  </si>
  <si>
    <t>iptiQ Life S.A.</t>
  </si>
  <si>
    <t>VGZ voor de Zorg N.V.</t>
  </si>
  <si>
    <t>Figuur 1.2</t>
  </si>
  <si>
    <t>VGZ voor de zorg (IZZ)</t>
  </si>
  <si>
    <t>Figuur 1.3</t>
  </si>
  <si>
    <t>Overstapfrequentie</t>
  </si>
  <si>
    <t>Percentage</t>
  </si>
  <si>
    <t>Figuur 1.4</t>
  </si>
  <si>
    <t>Tabel 1.2</t>
  </si>
  <si>
    <t>Interpolis ZorgCompact</t>
  </si>
  <si>
    <t>Ruime Keuze</t>
  </si>
  <si>
    <t xml:space="preserve">IZZ Basisverzekering variant natura </t>
  </si>
  <si>
    <t>Figuur 1.5</t>
  </si>
  <si>
    <t>Gemeentenaam</t>
  </si>
  <si>
    <t>MIDDEN-GRONINGEN</t>
  </si>
  <si>
    <t>WESTERWOLDE</t>
  </si>
  <si>
    <t>WAADHOEKE</t>
  </si>
  <si>
    <t>NOORD-BEVELAND</t>
  </si>
  <si>
    <t>Figuur 3.1</t>
  </si>
  <si>
    <t>Figuur 3.2</t>
  </si>
  <si>
    <t>Figuur 4.1</t>
  </si>
  <si>
    <t>Gemiddelde nominale premie per premiebetalende verzekerde</t>
  </si>
  <si>
    <t>Tabel 4.1</t>
  </si>
  <si>
    <t>Figuur 4.2</t>
  </si>
  <si>
    <t>Figuur 4.4</t>
  </si>
  <si>
    <t xml:space="preserve">Percentage </t>
  </si>
  <si>
    <t>Figuur 6.1</t>
  </si>
  <si>
    <t>verplicht eigen risico</t>
  </si>
  <si>
    <t>Figuur 6.2</t>
  </si>
  <si>
    <t>Verzekerden met vrijwillig eigen risico</t>
  </si>
  <si>
    <t>Figuur 6.3</t>
  </si>
  <si>
    <t>Vrijwillig eigen risico</t>
  </si>
  <si>
    <t>Figuur 6.4</t>
  </si>
  <si>
    <t>Figuur 6.5</t>
  </si>
  <si>
    <t>Figuur 6.6</t>
  </si>
  <si>
    <t>Figuur 7.1</t>
  </si>
  <si>
    <t>Tabel 7.1</t>
  </si>
  <si>
    <t>Gemiddelde jaarpremie per aanvullend verzekerde</t>
  </si>
  <si>
    <t>Figuur 7.2</t>
  </si>
  <si>
    <t xml:space="preserve">Gemiddelde vergoede zorgkosten AV per aanvullend verzekerde </t>
  </si>
  <si>
    <t>Tabel 7.3</t>
  </si>
  <si>
    <t>Aandeel</t>
  </si>
  <si>
    <t>Verdeling hoogte  vrijwillig eigen risico</t>
  </si>
  <si>
    <t>a.s.r.</t>
  </si>
  <si>
    <t>Tabel 7.2</t>
  </si>
  <si>
    <t>Excelbijlage bij Zorgthermometer Verzekerden in beeld 2019</t>
  </si>
  <si>
    <t>De tabbladen zijn op dezelfde wijze genummerd en staan in dezelfde volgorde als de figuren en tabellen in de Zorgthermometer Verzekerden in beeld 2019.</t>
  </si>
  <si>
    <t>© Copyright 2019 Vektis - Sparrenheuvel 18 - 3708 JE Zeist - KvK 30230118</t>
  </si>
  <si>
    <t>2018/2019</t>
  </si>
  <si>
    <t>Tabel 1.1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</si>
  <si>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</si>
  <si>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</si>
  <si>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</si>
  <si>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</si>
  <si>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</si>
  <si>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</si>
  <si>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</si>
  <si>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</si>
  <si>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</si>
  <si>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</si>
  <si>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18-</t>
  </si>
  <si>
    <t>18-44</t>
  </si>
  <si>
    <t>45-64</t>
  </si>
  <si>
    <t>65+</t>
  </si>
  <si>
    <t>Percentage overstappers per leeftijdsklasse</t>
  </si>
  <si>
    <t>IptiQ</t>
  </si>
  <si>
    <t>EUCARE</t>
  </si>
  <si>
    <t>Nationale-Nederlanden Zorg</t>
  </si>
  <si>
    <t>HOEKSCHE WAARD</t>
  </si>
  <si>
    <t>VIJFHEERENLANDEN</t>
  </si>
  <si>
    <t>WEST BETUWE</t>
  </si>
  <si>
    <t>WESTERKWARTIER</t>
  </si>
  <si>
    <t>ALTENA</t>
  </si>
  <si>
    <t>HET HOGELAND</t>
  </si>
  <si>
    <t>MOLENLANDEN</t>
  </si>
  <si>
    <t>BEEKDAELEN</t>
  </si>
  <si>
    <t>NOARDEAST-FRYSLAN</t>
  </si>
  <si>
    <t xml:space="preserve">Figuur 1.6 </t>
  </si>
  <si>
    <t xml:space="preserve">Achmea </t>
  </si>
  <si>
    <t>Centrale Ziektekostenverzekering NZV NV</t>
  </si>
  <si>
    <t>EUCARE Insurance PCC Limited</t>
  </si>
  <si>
    <t>Pro Life Principe Polis Budget</t>
  </si>
  <si>
    <t>NN Zorgverzekering Restitutie</t>
  </si>
  <si>
    <t xml:space="preserve">CZ Zorgverzekering Natura JUST </t>
  </si>
  <si>
    <t>Basisverzekering Natura</t>
  </si>
  <si>
    <t>Basisverzekering Restitutie</t>
  </si>
  <si>
    <t>IZZ Basisverzekering Variant Bewuzt</t>
  </si>
  <si>
    <t>Achmea</t>
  </si>
  <si>
    <t>DSW-Stad Holland</t>
  </si>
  <si>
    <t>a.s.r. Basis Ziektekostenverzekeringen N.V.</t>
  </si>
  <si>
    <t>Figuur 3.3</t>
  </si>
  <si>
    <t xml:space="preserve">Gemeentenaam </t>
  </si>
  <si>
    <t>Jaarpremie</t>
  </si>
  <si>
    <t>Jaar</t>
  </si>
  <si>
    <t>Leeftijdsklasse</t>
  </si>
  <si>
    <t>Naam risicodrager</t>
  </si>
  <si>
    <t xml:space="preserve">Grootte </t>
  </si>
  <si>
    <t>Relatieve groei</t>
  </si>
  <si>
    <t>Grootte</t>
  </si>
  <si>
    <t>Aantal verzekerden</t>
  </si>
  <si>
    <t xml:space="preserve">Klein </t>
  </si>
  <si>
    <t>Groot</t>
  </si>
  <si>
    <t>Middel</t>
  </si>
  <si>
    <t>&lt; 250.000</t>
  </si>
  <si>
    <t>250.000 - 500.000</t>
  </si>
  <si>
    <t>&gt; 500.000</t>
  </si>
  <si>
    <t>Klein</t>
  </si>
  <si>
    <t>Percentage collectief</t>
  </si>
  <si>
    <t>Figuur 4.3</t>
  </si>
  <si>
    <t>Geen kosten</t>
  </si>
  <si>
    <t>18 t/m 34 jaar</t>
  </si>
  <si>
    <t>35 t/m 44 jaar</t>
  </si>
  <si>
    <t>45 t/m 54 jaar</t>
  </si>
  <si>
    <t>55 t/m 74 jaar</t>
  </si>
  <si>
    <t>75 jaar en ouder</t>
  </si>
  <si>
    <t xml:space="preserve">Verplicht eigen risico vol </t>
  </si>
  <si>
    <t>0-385 euro</t>
  </si>
  <si>
    <t>Geen</t>
  </si>
  <si>
    <t>Maakt verplicht én vrijwillig eigen risico vol</t>
  </si>
  <si>
    <t>Maakt alleen verplicht eigen risico vol</t>
  </si>
  <si>
    <t>Maakt verplicht eigen risico niet vol</t>
  </si>
  <si>
    <t>Geslacht</t>
  </si>
  <si>
    <t>Man</t>
  </si>
  <si>
    <t>Vrouw</t>
  </si>
  <si>
    <t>Aanvullend verzekerd</t>
  </si>
  <si>
    <t>Zorgsoort</t>
  </si>
  <si>
    <t>Vergoeding aanvullende verzekering</t>
  </si>
  <si>
    <t>Tabel 7.4</t>
  </si>
  <si>
    <t>0 jarigen</t>
  </si>
  <si>
    <t xml:space="preserve">1 t/m 9 </t>
  </si>
  <si>
    <t>10 t/m 17</t>
  </si>
  <si>
    <t>18 t/m 24 jaar</t>
  </si>
  <si>
    <t>25 t/m 34 jaar</t>
  </si>
  <si>
    <t>55 t/m 64 jaar</t>
  </si>
  <si>
    <t>65 t/m 74 jaar</t>
  </si>
  <si>
    <t>75 t/m 84 jaar</t>
  </si>
  <si>
    <t>85 jaar en ouder</t>
  </si>
  <si>
    <t>Basisverzekering + aanvullende verzekering mét tandartsverzekering</t>
  </si>
  <si>
    <t>Basisverzekering én tandartsverzekering</t>
  </si>
  <si>
    <t>Basisverzekering + aanvullende verzekering, exclusief tandarts</t>
  </si>
  <si>
    <t>Z&amp;Z</t>
  </si>
  <si>
    <t>ZK</t>
  </si>
  <si>
    <t>ASR</t>
  </si>
  <si>
    <t>Instelling</t>
  </si>
  <si>
    <t>Eerste ZV</t>
  </si>
  <si>
    <t>Tweede ZV</t>
  </si>
  <si>
    <t>06010754 - Spaarne Gasthuis - Kennemer</t>
  </si>
  <si>
    <t>06010304 - Refaja Treant</t>
  </si>
  <si>
    <t>06011118 - Zuyderland Medisch Centrum</t>
  </si>
  <si>
    <t>06010713 - OLVG - Lucas Andreas</t>
  </si>
  <si>
    <t>06010728- Noordwest Ziekenhuisgroep</t>
  </si>
  <si>
    <t>06011036 - Bravis</t>
  </si>
  <si>
    <t>06010305 - Isala-Diaconessenhuis Meppel</t>
  </si>
  <si>
    <t>06011031 - Elisabeth - Twee Steden</t>
  </si>
  <si>
    <t>06010866 - Haaglanden Medisch Centrum</t>
  </si>
  <si>
    <t>AGBCODE- Antonius Zuwe Hofpoort</t>
  </si>
  <si>
    <t>06130802 - Het Oogziekenhuis</t>
  </si>
  <si>
    <t>06080701 - Antoni Van Leeuwenhoek Zhs</t>
  </si>
  <si>
    <t>06021101 - Maastricht UMC+</t>
  </si>
  <si>
    <t>06020801 - Leids Universitair Medisch Centrum</t>
  </si>
  <si>
    <t>06020701 - VU Medisch Centrum</t>
  </si>
  <si>
    <t>06020602 - Universitair Medisch Centrum Utrecht</t>
  </si>
  <si>
    <t>06020502 - Radboudumc</t>
  </si>
  <si>
    <t>06020101 - Universitair Medisch Centrum Groningen</t>
  </si>
  <si>
    <t>06011202 - Flevoziekenhuis</t>
  </si>
  <si>
    <t>06011115 - VieCuri</t>
  </si>
  <si>
    <t>06011113 - Sint Jans Gasthuis</t>
  </si>
  <si>
    <t>06011035 - Maxima Medisch Centrum</t>
  </si>
  <si>
    <t>06011034 - Jeroen Bosch Ziekenhuis</t>
  </si>
  <si>
    <t>06011033 - Amphia Ziekenhuis</t>
  </si>
  <si>
    <t>06011032 - Ziekenhuis Bernhoven</t>
  </si>
  <si>
    <t>06011026 - Elkerliek Ziekenhuis</t>
  </si>
  <si>
    <t>06011011 - St. Anna Ziekenhuis</t>
  </si>
  <si>
    <t>06011009 - Catharina Ziekenhuis</t>
  </si>
  <si>
    <t>06011002 - Maasziekenhuis</t>
  </si>
  <si>
    <t>06010913 - Zorgsaam Zeeuws Vlaanderen</t>
  </si>
  <si>
    <t>06010901 - Admiraal De Ruyter Ziekenhuis</t>
  </si>
  <si>
    <t>06010865 - Alrijne Zorggroep</t>
  </si>
  <si>
    <t>06010863 - Spijkenisse Medisch Centrum</t>
  </si>
  <si>
    <t>06010862 - Hagaziekenhuis Reinier De Graaf Gasthuis</t>
  </si>
  <si>
    <t>06010861 - Maasstad Ziekenhuis</t>
  </si>
  <si>
    <t>06010859 - Albert Schweitzer Ziekenhuis</t>
  </si>
  <si>
    <t>06010857 - Reinier De Graaf Gasthuis</t>
  </si>
  <si>
    <t>06010855 - Groene Hart Ziekenhuis</t>
  </si>
  <si>
    <t>06010852 - IJsselland Ziekenhuis</t>
  </si>
  <si>
    <t>06010850 - Langeland Ziekenhuis</t>
  </si>
  <si>
    <t>06010848 - Beatrix Ziekenhuis</t>
  </si>
  <si>
    <t>06010831 - Ikazia Ziekenhuis</t>
  </si>
  <si>
    <t>06010805 - Het Van Weel-Bethesda Ziekenhuis</t>
  </si>
  <si>
    <t>06010758 - Tergooi</t>
  </si>
  <si>
    <t>06010755 - Rode Kruis Ziekenhuis</t>
  </si>
  <si>
    <t>06010753 - Bovenij Ziekenhuis</t>
  </si>
  <si>
    <t>06010742 - Zaans Medisch Centrum</t>
  </si>
  <si>
    <t>06010704 - Ziekenhuis Amstelland</t>
  </si>
  <si>
    <t>06010619 - Meander Medisch Centrum</t>
  </si>
  <si>
    <t>06010618 - Diakonessenhuis</t>
  </si>
  <si>
    <t>06010534 - Ziekenhuis Gelderse Vallei</t>
  </si>
  <si>
    <t>06010533 - Ziekenhuis St Jansdal</t>
  </si>
  <si>
    <t>06010530 - Streekziekenhuis Koningin Beatrix</t>
  </si>
  <si>
    <t>06010520 - Ziekenhuis Rivierenland</t>
  </si>
  <si>
    <t>06010518 - Canisius-Wilhelmina Ziekenhuis</t>
  </si>
  <si>
    <t>06010509 - Slingelandziekenhuis</t>
  </si>
  <si>
    <t>06010421 - Ziekenhuisgroep Twente</t>
  </si>
  <si>
    <t>06010419 - Medisch Spectrum Twente</t>
  </si>
  <si>
    <t>06010418 - Röpcke-Zweers Ziekenhuis</t>
  </si>
  <si>
    <t>06010417 - Deventer Ziekenhuis</t>
  </si>
  <si>
    <t>06010301 - Wilhelmina Ziekenhuis</t>
  </si>
  <si>
    <t>06010210 - Medisch Centrum Leeuwarden</t>
  </si>
  <si>
    <t>06010209 - Antonius Ziekenhuis</t>
  </si>
  <si>
    <t>06010205 - Ziekenhuis Tjongerschans</t>
  </si>
  <si>
    <t>06010202 - Ziekenhuis Nij Smellinghe</t>
  </si>
  <si>
    <t>06010110 - Ommelander Ziekenhuis Groep</t>
  </si>
  <si>
    <t>06010107 - Martini Ziekenhuis</t>
  </si>
  <si>
    <t>06020806 - Erasmus Medisch Centrum</t>
  </si>
  <si>
    <t>06280501 - Sint Maartenskliniek</t>
  </si>
  <si>
    <t>06010536 - Gelre Ziekenhuizen</t>
  </si>
  <si>
    <t>06010535 - Rijnstate</t>
  </si>
  <si>
    <t>06011108 - Laurentius Ziekenhuis</t>
  </si>
  <si>
    <t>Verantwoording</t>
  </si>
  <si>
    <t>Horizontaal Toezicht</t>
  </si>
  <si>
    <t>Handreiking</t>
  </si>
  <si>
    <t>06010867 - SFG- Vlietland</t>
  </si>
  <si>
    <t>Verdeling HR</t>
  </si>
  <si>
    <t>Verhouding</t>
  </si>
  <si>
    <t>1e</t>
  </si>
  <si>
    <t>06010754</t>
  </si>
  <si>
    <t>06010867</t>
  </si>
  <si>
    <t>06010304</t>
  </si>
  <si>
    <t>06011118</t>
  </si>
  <si>
    <t>06010713</t>
  </si>
  <si>
    <t>06010728</t>
  </si>
  <si>
    <t>06011036</t>
  </si>
  <si>
    <t>06011031</t>
  </si>
  <si>
    <t>06010866</t>
  </si>
  <si>
    <t>06130802</t>
  </si>
  <si>
    <t>06080701</t>
  </si>
  <si>
    <t>06021101</t>
  </si>
  <si>
    <t>06020701</t>
  </si>
  <si>
    <t>06020602</t>
  </si>
  <si>
    <t>06020502</t>
  </si>
  <si>
    <t>06020101</t>
  </si>
  <si>
    <t>06011202</t>
  </si>
  <si>
    <t>06011115</t>
  </si>
  <si>
    <t>06011113</t>
  </si>
  <si>
    <t>06011035</t>
  </si>
  <si>
    <t>06011034</t>
  </si>
  <si>
    <t>06011033</t>
  </si>
  <si>
    <t>06011032</t>
  </si>
  <si>
    <t>06011026</t>
  </si>
  <si>
    <t>06011011</t>
  </si>
  <si>
    <t>06011009</t>
  </si>
  <si>
    <t>06011002</t>
  </si>
  <si>
    <t>06010901</t>
  </si>
  <si>
    <t>06010865</t>
  </si>
  <si>
    <t>06010863</t>
  </si>
  <si>
    <t>06010862</t>
  </si>
  <si>
    <t>06010861</t>
  </si>
  <si>
    <t>06010859</t>
  </si>
  <si>
    <t>06010857</t>
  </si>
  <si>
    <t>06010855</t>
  </si>
  <si>
    <t>06010852</t>
  </si>
  <si>
    <t>06010850</t>
  </si>
  <si>
    <t>06010848</t>
  </si>
  <si>
    <t>06010831</t>
  </si>
  <si>
    <t>06010805</t>
  </si>
  <si>
    <t>06010758</t>
  </si>
  <si>
    <t>06010755</t>
  </si>
  <si>
    <t>06010753</t>
  </si>
  <si>
    <t>06010742</t>
  </si>
  <si>
    <t>06010704</t>
  </si>
  <si>
    <t>06010619</t>
  </si>
  <si>
    <t>06010618</t>
  </si>
  <si>
    <t>06010534</t>
  </si>
  <si>
    <t>06010533</t>
  </si>
  <si>
    <t>06010530</t>
  </si>
  <si>
    <t>06010520</t>
  </si>
  <si>
    <t>06010518</t>
  </si>
  <si>
    <t>06010509</t>
  </si>
  <si>
    <t>06010419</t>
  </si>
  <si>
    <t>06010418</t>
  </si>
  <si>
    <t>06010417</t>
  </si>
  <si>
    <t>06010301</t>
  </si>
  <si>
    <t>06010210</t>
  </si>
  <si>
    <t>06010209</t>
  </si>
  <si>
    <t>06010205</t>
  </si>
  <si>
    <t>06010202</t>
  </si>
  <si>
    <t>06010110</t>
  </si>
  <si>
    <t>06020801</t>
  </si>
  <si>
    <t>06010421</t>
  </si>
  <si>
    <t>06010107</t>
  </si>
  <si>
    <t>06020806</t>
  </si>
  <si>
    <t>06280501</t>
  </si>
  <si>
    <t>06010536</t>
  </si>
  <si>
    <t>06010535</t>
  </si>
  <si>
    <t>06011108</t>
  </si>
  <si>
    <t>AGB-CODE</t>
  </si>
  <si>
    <t>Spaarne Gasthuis - Kennemer</t>
  </si>
  <si>
    <t>SFG- Vlietland</t>
  </si>
  <si>
    <t>Refaja Treant</t>
  </si>
  <si>
    <t>Zuyderland Medisch Centrum</t>
  </si>
  <si>
    <t>OLVG - Lucas Andreas</t>
  </si>
  <si>
    <t>Noordwest Ziekenhuisgroep</t>
  </si>
  <si>
    <t>Bravis</t>
  </si>
  <si>
    <t>Isala-Diaconessenhuis Meppel</t>
  </si>
  <si>
    <t>Elisabeth - Twee Steden</t>
  </si>
  <si>
    <t>Haaglanden Medisch Centrum</t>
  </si>
  <si>
    <t>Het Oogziekenhuis</t>
  </si>
  <si>
    <t>Antoni Van Leeuwenhoek Zhs</t>
  </si>
  <si>
    <t>Maastricht UMC+</t>
  </si>
  <si>
    <t>VU Medisch Centrum</t>
  </si>
  <si>
    <t>Universitair Medisch Centrum Utrecht</t>
  </si>
  <si>
    <t>Radboudumc</t>
  </si>
  <si>
    <t>Universitair Medisch Centrum Groningen</t>
  </si>
  <si>
    <t>Flevoziekenhuis</t>
  </si>
  <si>
    <t>VieCuri</t>
  </si>
  <si>
    <t>Sint Jans Gasthuis</t>
  </si>
  <si>
    <t>Maxima Medisch Centrum</t>
  </si>
  <si>
    <t>Jeroen Bosch Ziekenhuis</t>
  </si>
  <si>
    <t>Amphia Ziekenhuis</t>
  </si>
  <si>
    <t>Ziekenhuis Bernhoven</t>
  </si>
  <si>
    <t>Elkerliek Ziekenhuis</t>
  </si>
  <si>
    <t>St. Anna Ziekenhuis</t>
  </si>
  <si>
    <t>Catharina Ziekenhuis</t>
  </si>
  <si>
    <t>Maasziekenhuis</t>
  </si>
  <si>
    <t>Zorgsaam Zeeuws Vlaanderen</t>
  </si>
  <si>
    <t>Admiraal De Ruyter Ziekenhuis</t>
  </si>
  <si>
    <t>Alrijne Zorggroep</t>
  </si>
  <si>
    <t>Spijkenisse Medisch Centrum</t>
  </si>
  <si>
    <t>Hagaziekenhuis Reinier De Graaf Gasthuis</t>
  </si>
  <si>
    <t>Maasstad Ziekenhuis</t>
  </si>
  <si>
    <t>Albert Schweitzer Ziekenhuis</t>
  </si>
  <si>
    <t>Reinier De Graaf Gasthuis</t>
  </si>
  <si>
    <t>Groene Hart Ziekenhuis</t>
  </si>
  <si>
    <t>IJsselland Ziekenhuis</t>
  </si>
  <si>
    <t>Langeland Ziekenhuis</t>
  </si>
  <si>
    <t>Beatrix Ziekenhuis</t>
  </si>
  <si>
    <t>Ikazia Ziekenhuis</t>
  </si>
  <si>
    <t>Het Van Weel-Bethesda Ziekenhuis</t>
  </si>
  <si>
    <t>Tergooi</t>
  </si>
  <si>
    <t>Rode Kruis Ziekenhuis</t>
  </si>
  <si>
    <t>Bovenij Ziekenhuis</t>
  </si>
  <si>
    <t>Zaans Medisch Centrum</t>
  </si>
  <si>
    <t>Ziekenhuis Amstelland</t>
  </si>
  <si>
    <t>Meander Medisch Centrum</t>
  </si>
  <si>
    <t>Diakonessenhuis</t>
  </si>
  <si>
    <t>Ziekenhuis Gelderse Vallei</t>
  </si>
  <si>
    <t>Ziekenhuis St Jansdal</t>
  </si>
  <si>
    <t>Streekziekenhuis Koningin Beatrix</t>
  </si>
  <si>
    <t>Ziekenhuis Rivierenland</t>
  </si>
  <si>
    <t>Canisius-Wilhelmina Ziekenhuis</t>
  </si>
  <si>
    <t>Slingelandziekenhuis</t>
  </si>
  <si>
    <t>Medisch Spectrum Twente</t>
  </si>
  <si>
    <t>Röpcke-Zweers Ziekenhuis</t>
  </si>
  <si>
    <t>Deventer Ziekenhuis</t>
  </si>
  <si>
    <t>Wilhelmina Ziekenhuis</t>
  </si>
  <si>
    <t>Medisch Centrum Leeuwarden</t>
  </si>
  <si>
    <t>Antonius Ziekenhuis</t>
  </si>
  <si>
    <t>Ziekenhuis Tjongerschans</t>
  </si>
  <si>
    <t>Ziekenhuis Nij Smellinghe</t>
  </si>
  <si>
    <t>Ommelander Ziekenhuis Groep</t>
  </si>
  <si>
    <t>Leids Universitair Medisch Centrum</t>
  </si>
  <si>
    <t>Ziekenhuisgroep Twente</t>
  </si>
  <si>
    <t>Martini Ziekenhuis</t>
  </si>
  <si>
    <t>Erasmus Medisch Centrum</t>
  </si>
  <si>
    <t>Sint Maartenskliniek</t>
  </si>
  <si>
    <t>Gelre Ziekenhuizen</t>
  </si>
  <si>
    <t>Rijnstate</t>
  </si>
  <si>
    <t>Laurentius Ziekenhuis</t>
  </si>
  <si>
    <t>Antonius Zuwe Hofpoort</t>
  </si>
  <si>
    <t>06010620</t>
  </si>
  <si>
    <t>Naam Instelling</t>
  </si>
  <si>
    <t>06010752</t>
  </si>
  <si>
    <t>06010752 - Dijklander Ziekenhuis</t>
  </si>
  <si>
    <t>Dijklander Ziekenhuis</t>
  </si>
  <si>
    <t>2e</t>
  </si>
  <si>
    <t>06010420</t>
  </si>
  <si>
    <t>06020702</t>
  </si>
  <si>
    <t>06020702 - Academisch Medisch Centrum</t>
  </si>
  <si>
    <t>Academisch Medisch Centrum</t>
  </si>
  <si>
    <t>Zilveren kruis</t>
  </si>
  <si>
    <t>06010916</t>
  </si>
  <si>
    <t>SAMENVATTING</t>
  </si>
  <si>
    <t>Verdeling vs marktaandeel</t>
  </si>
  <si>
    <t>verdeling %</t>
  </si>
  <si>
    <t>marktaandeel %</t>
  </si>
  <si>
    <t>onbekend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</si>
</sst>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.0%"/>
    <numFmt numFmtId="165" formatCode="_-&quot;€&quot;\ * #,##0_-;_-&quot;€&quot;\ * #,##0\-;_-&quot;€&quot;\ * &quot;-&quot;_-;_-@_-"/>
    <numFmt numFmtId="166" formatCode="&quot;€&quot;\ #,##0_-"/>
    <numFmt numFmtId="167" formatCode="0.0"/>
    <numFmt numFmtId="168" formatCode="&quot;€&quot;\ #,##0.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4B2A25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b/>
      <sz val="9"/>
      <color theme="1"/>
      <name val="Century Gothic"/>
      <family val="2"/>
    </font>
    <font>
      <sz val="9"/>
      <name val="Century Gothic"/>
      <family val="2"/>
    </font>
    <font>
      <b/>
      <sz val="9"/>
      <color theme="0"/>
      <name val="Century Gothic"/>
      <family val="2"/>
    </font>
    <font>
      <b/>
      <sz val="9"/>
      <name val="Century Gothic"/>
      <family val="2"/>
    </font>
    <font>
      <b/>
      <sz val="10"/>
      <color rgb="FFFFFFFF"/>
      <name val="Corbel"/>
      <family val="2"/>
    </font>
    <font>
      <b/>
      <sz val="10"/>
      <color theme="1"/>
      <name val="Corbel"/>
      <family val="2"/>
    </font>
    <font>
      <sz val="10"/>
      <color theme="1"/>
      <name val="Corbe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F59E77"/>
        <bgColor auto="1"/>
      </patternFill>
    </fill>
    <fill>
      <patternFill patternType="solid">
        <fgColor rgb="FFF59E77"/>
        <bgColor indexed="64"/>
      </patternFill>
    </fill>
    <fill>
      <patternFill patternType="solid">
        <fgColor rgb="FFECB4A1"/>
        <bgColor indexed="64"/>
      </patternFill>
    </fill>
    <fill>
      <patternFill patternType="solid">
        <fgColor rgb="FFDEC29D"/>
        <bgColor indexed="64"/>
      </patternFill>
    </fill>
    <fill>
      <patternFill patternType="solid">
        <fgColor rgb="FFFFE6AF"/>
        <bgColor indexed="64"/>
      </patternFill>
    </fill>
    <fill>
      <patternFill patternType="solid">
        <fgColor rgb="FF9D736A"/>
        <bgColor indexed="64"/>
      </patternFill>
    </fill>
    <fill>
      <patternFill patternType="solid">
        <fgColor rgb="FF015C95"/>
      </patternFill>
    </fill>
    <fill>
      <patternFill patternType="solid">
        <fgColor rgb="FF6DA0D1"/>
      </patternFill>
    </fill>
    <fill>
      <patternFill patternType="solid">
        <fgColor rgb="FFA3C6E6"/>
      </patternFill>
    </fill>
    <fill>
      <patternFill patternType="solid">
        <fgColor theme="0" tint="-0.34998626667073579"/>
        <bgColor indexed="64"/>
      </patternFill>
    </fill>
  </fills>
  <borders count="80">
    <border>
      <left/>
      <right/>
      <top/>
      <bottom/>
      <diagonal/>
    </border>
    <border>
      <left/>
      <right style="thin">
        <color rgb="FF4B2A25"/>
      </right>
      <top style="thin">
        <color rgb="FF4B2A25"/>
      </top>
      <bottom style="thin">
        <color rgb="FF4B2A25"/>
      </bottom>
      <diagonal/>
    </border>
    <border>
      <left style="thin">
        <color rgb="FF4B2A25"/>
      </left>
      <right style="thin">
        <color rgb="FF4B2A25"/>
      </right>
      <top/>
      <bottom style="thin">
        <color rgb="FF4B2A25"/>
      </bottom>
      <diagonal/>
    </border>
    <border>
      <left/>
      <right style="thin">
        <color rgb="FF4B2A25"/>
      </right>
      <top/>
      <bottom style="thin">
        <color rgb="FF4B2A25"/>
      </bottom>
      <diagonal/>
    </border>
    <border>
      <left style="medium">
        <color rgb="FF4B2A25"/>
      </left>
      <right style="thin">
        <color rgb="FF4B2A25"/>
      </right>
      <top style="medium">
        <color rgb="FF4B2A25"/>
      </top>
      <bottom style="thin">
        <color rgb="FF4B2A25"/>
      </bottom>
      <diagonal/>
    </border>
    <border>
      <left style="thin">
        <color rgb="FF4B2A25"/>
      </left>
      <right style="medium">
        <color rgb="FF4B2A25"/>
      </right>
      <top style="medium">
        <color rgb="FF4B2A25"/>
      </top>
      <bottom style="thin">
        <color rgb="FF4B2A25"/>
      </bottom>
      <diagonal/>
    </border>
    <border>
      <left style="medium">
        <color rgb="FF4B2A25"/>
      </left>
      <right style="thin">
        <color rgb="FF4B2A25"/>
      </right>
      <top/>
      <bottom/>
      <diagonal/>
    </border>
    <border>
      <left style="thin">
        <color rgb="FF4B2A25"/>
      </left>
      <right style="medium">
        <color rgb="FF4B2A25"/>
      </right>
      <top/>
      <bottom/>
      <diagonal/>
    </border>
    <border>
      <left style="medium">
        <color rgb="FF4B2A25"/>
      </left>
      <right style="thin">
        <color rgb="FF4B2A25"/>
      </right>
      <top/>
      <bottom style="thin">
        <color indexed="64"/>
      </bottom>
      <diagonal/>
    </border>
    <border>
      <left style="thin">
        <color rgb="FF4B2A25"/>
      </left>
      <right style="medium">
        <color rgb="FF4B2A25"/>
      </right>
      <top/>
      <bottom style="thin">
        <color indexed="64"/>
      </bottom>
      <diagonal/>
    </border>
    <border>
      <left style="medium">
        <color rgb="FF4B2A25"/>
      </left>
      <right style="thin">
        <color rgb="FF4B2A25"/>
      </right>
      <top style="thin">
        <color indexed="64"/>
      </top>
      <bottom style="thin">
        <color indexed="64"/>
      </bottom>
      <diagonal/>
    </border>
    <border>
      <left style="thin">
        <color rgb="FF4B2A25"/>
      </left>
      <right style="medium">
        <color rgb="FF4B2A25"/>
      </right>
      <top style="thin">
        <color indexed="64"/>
      </top>
      <bottom style="thin">
        <color indexed="64"/>
      </bottom>
      <diagonal/>
    </border>
    <border>
      <left style="medium">
        <color rgb="FF4B2A25"/>
      </left>
      <right style="thin">
        <color rgb="FF4B2A25"/>
      </right>
      <top style="thin">
        <color indexed="64"/>
      </top>
      <bottom/>
      <diagonal/>
    </border>
    <border>
      <left style="thin">
        <color rgb="FF4B2A25"/>
      </left>
      <right style="medium">
        <color rgb="FF4B2A25"/>
      </right>
      <top style="thin">
        <color indexed="64"/>
      </top>
      <bottom/>
      <diagonal/>
    </border>
    <border>
      <left style="medium">
        <color rgb="FF4B2A25"/>
      </left>
      <right style="thin">
        <color rgb="FF4B2A25"/>
      </right>
      <top/>
      <bottom style="medium">
        <color rgb="FF4B2A25"/>
      </bottom>
      <diagonal/>
    </border>
    <border>
      <left style="thin">
        <color rgb="FF4B2A25"/>
      </left>
      <right style="medium">
        <color rgb="FF4B2A25"/>
      </right>
      <top/>
      <bottom style="medium">
        <color rgb="FF4B2A25"/>
      </bottom>
      <diagonal/>
    </border>
    <border>
      <left style="medium">
        <color rgb="FF4B2A25"/>
      </left>
      <right/>
      <top style="medium">
        <color rgb="FF4B2A25"/>
      </top>
      <bottom style="thin">
        <color rgb="FF4B2A25"/>
      </bottom>
      <diagonal/>
    </border>
    <border>
      <left/>
      <right style="medium">
        <color rgb="FF4B2A25"/>
      </right>
      <top style="medium">
        <color rgb="FF4B2A25"/>
      </top>
      <bottom style="thin">
        <color rgb="FF4B2A25"/>
      </bottom>
      <diagonal/>
    </border>
    <border>
      <left style="medium">
        <color rgb="FF4B2A25"/>
      </left>
      <right style="thin">
        <color rgb="FF4B2A25"/>
      </right>
      <top/>
      <bottom style="thin">
        <color rgb="FF4B2A25"/>
      </bottom>
      <diagonal/>
    </border>
    <border>
      <left style="thin">
        <color rgb="FF4B2A25"/>
      </left>
      <right style="medium">
        <color rgb="FF4B2A25"/>
      </right>
      <top/>
      <bottom style="thin">
        <color rgb="FF4B2A25"/>
      </bottom>
      <diagonal/>
    </border>
    <border>
      <left/>
      <right style="thin">
        <color rgb="FF4B2A25"/>
      </right>
      <top style="medium">
        <color rgb="FF4B2A25"/>
      </top>
      <bottom style="thin">
        <color rgb="FF4B2A25"/>
      </bottom>
      <diagonal/>
    </border>
    <border>
      <left style="medium">
        <color rgb="FF4B2A25"/>
      </left>
      <right style="thin">
        <color rgb="FF4B2A25"/>
      </right>
      <top style="thin">
        <color rgb="FF4B2A25"/>
      </top>
      <bottom style="thin">
        <color rgb="FF4B2A25"/>
      </bottom>
      <diagonal/>
    </border>
    <border>
      <left/>
      <right style="medium">
        <color rgb="FF4B2A25"/>
      </right>
      <top/>
      <bottom/>
      <diagonal/>
    </border>
    <border>
      <left style="medium">
        <color rgb="FF4B2A25"/>
      </left>
      <right style="thin">
        <color rgb="FF4B2A25"/>
      </right>
      <top style="thin">
        <color rgb="FF4B2A25"/>
      </top>
      <bottom style="medium">
        <color rgb="FF4B2A25"/>
      </bottom>
      <diagonal/>
    </border>
    <border>
      <left/>
      <right style="thin">
        <color rgb="FF4B2A25"/>
      </right>
      <top style="thin">
        <color rgb="FF4B2A25"/>
      </top>
      <bottom style="medium">
        <color rgb="FF4B2A25"/>
      </bottom>
      <diagonal/>
    </border>
    <border>
      <left/>
      <right style="medium">
        <color rgb="FF4B2A25"/>
      </right>
      <top/>
      <bottom style="medium">
        <color rgb="FF4B2A25"/>
      </bottom>
      <diagonal/>
    </border>
    <border>
      <left style="thin">
        <color rgb="FF4B2A25"/>
      </left>
      <right style="thin">
        <color rgb="FF4B2A25"/>
      </right>
      <top style="medium">
        <color rgb="FF4B2A25"/>
      </top>
      <bottom style="thin">
        <color rgb="FF4B2A25"/>
      </bottom>
      <diagonal/>
    </border>
    <border>
      <left style="thin">
        <color rgb="FF4B2A25"/>
      </left>
      <right style="thin">
        <color rgb="FF4B2A25"/>
      </right>
      <top/>
      <bottom/>
      <diagonal/>
    </border>
    <border>
      <left style="thin">
        <color rgb="FF4B2A25"/>
      </left>
      <right style="thin">
        <color rgb="FF4B2A25"/>
      </right>
      <top/>
      <bottom style="thin">
        <color indexed="64"/>
      </bottom>
      <diagonal/>
    </border>
    <border>
      <left style="thin">
        <color rgb="FF4B2A25"/>
      </left>
      <right style="thin">
        <color rgb="FF4B2A25"/>
      </right>
      <top style="thin">
        <color indexed="64"/>
      </top>
      <bottom/>
      <diagonal/>
    </border>
    <border>
      <left style="thin">
        <color rgb="FF4B2A25"/>
      </left>
      <right style="thin">
        <color rgb="FF4B2A25"/>
      </right>
      <top style="thin">
        <color indexed="64"/>
      </top>
      <bottom style="thin">
        <color indexed="64"/>
      </bottom>
      <diagonal/>
    </border>
    <border>
      <left style="thin">
        <color rgb="FF4B2A25"/>
      </left>
      <right style="thin">
        <color rgb="FF4B2A25"/>
      </right>
      <top/>
      <bottom style="medium">
        <color rgb="FF4B2A25"/>
      </bottom>
      <diagonal/>
    </border>
    <border>
      <left/>
      <right style="thin">
        <color rgb="FF4B2A25"/>
      </right>
      <top/>
      <bottom/>
      <diagonal/>
    </border>
    <border>
      <left/>
      <right style="thin">
        <color rgb="FF4B2A25"/>
      </right>
      <top/>
      <bottom style="medium">
        <color rgb="FF4B2A25"/>
      </bottom>
      <diagonal/>
    </border>
    <border>
      <left/>
      <right/>
      <top/>
      <bottom style="medium">
        <color rgb="FF4B2A25"/>
      </bottom>
      <diagonal/>
    </border>
    <border>
      <left style="medium">
        <color rgb="FF4B2A25"/>
      </left>
      <right style="thin">
        <color theme="1"/>
      </right>
      <top style="medium">
        <color rgb="FF4B2A25"/>
      </top>
      <bottom style="thin">
        <color theme="1"/>
      </bottom>
      <diagonal/>
    </border>
    <border>
      <left style="thin">
        <color rgb="FF4B2A25"/>
      </left>
      <right style="thin">
        <color rgb="FF4B2A25"/>
      </right>
      <top style="thin">
        <color rgb="FF4B2A25"/>
      </top>
      <bottom/>
      <diagonal/>
    </border>
    <border>
      <left style="medium">
        <color rgb="FF4B2A25"/>
      </left>
      <right/>
      <top style="medium">
        <color rgb="FF4B2A25"/>
      </top>
      <bottom/>
      <diagonal/>
    </border>
    <border>
      <left/>
      <right style="thin">
        <color rgb="FF4B2A25"/>
      </right>
      <top style="medium">
        <color rgb="FF4B2A25"/>
      </top>
      <bottom/>
      <diagonal/>
    </border>
    <border>
      <left style="medium">
        <color rgb="FF4B2A25"/>
      </left>
      <right/>
      <top style="thin">
        <color rgb="FF4B2A25"/>
      </top>
      <bottom style="thin">
        <color rgb="FF4B2A25"/>
      </bottom>
      <diagonal/>
    </border>
    <border>
      <left/>
      <right style="thin">
        <color rgb="FF4B2A25"/>
      </right>
      <top/>
      <bottom style="thin">
        <color indexed="64"/>
      </bottom>
      <diagonal/>
    </border>
    <border>
      <left style="medium">
        <color rgb="FF4B2A25"/>
      </left>
      <right style="thin">
        <color rgb="FF4B2A25"/>
      </right>
      <top style="medium">
        <color rgb="FF4B2A25"/>
      </top>
      <bottom/>
      <diagonal/>
    </border>
    <border>
      <left style="thin">
        <color rgb="FF4B2A25"/>
      </left>
      <right style="medium">
        <color rgb="FF4B2A25"/>
      </right>
      <top style="medium">
        <color rgb="FF4B2A25"/>
      </top>
      <bottom/>
      <diagonal/>
    </border>
    <border>
      <left style="medium">
        <color rgb="FF4B2A25"/>
      </left>
      <right style="thin">
        <color rgb="FF4B2A25"/>
      </right>
      <top style="thin">
        <color rgb="FF4B2A25"/>
      </top>
      <bottom/>
      <diagonal/>
    </border>
    <border>
      <left style="thin">
        <color rgb="FF4B2A25"/>
      </left>
      <right style="medium">
        <color rgb="FF4B2A25"/>
      </right>
      <top style="thin">
        <color rgb="FF4B2A25"/>
      </top>
      <bottom/>
      <diagonal/>
    </border>
    <border>
      <left style="medium">
        <color rgb="FF4B2A25"/>
      </left>
      <right style="thin">
        <color rgb="FF4B2A25"/>
      </right>
      <top style="thin">
        <color indexed="64"/>
      </top>
      <bottom style="medium">
        <color rgb="FF4B2A25"/>
      </bottom>
      <diagonal/>
    </border>
    <border>
      <left style="thin">
        <color rgb="FF4B2A25"/>
      </left>
      <right style="medium">
        <color rgb="FF4B2A25"/>
      </right>
      <top style="thin">
        <color indexed="64"/>
      </top>
      <bottom style="medium">
        <color rgb="FF4B2A25"/>
      </bottom>
      <diagonal/>
    </border>
    <border>
      <left style="medium">
        <color rgb="FF4B2A25"/>
      </left>
      <right/>
      <top style="thin">
        <color rgb="FF4B2A25"/>
      </top>
      <bottom style="medium">
        <color rgb="FF4B2A25"/>
      </bottom>
      <diagonal/>
    </border>
    <border>
      <left/>
      <right style="thin">
        <color rgb="FF4B2A25"/>
      </right>
      <top style="thin">
        <color indexed="64"/>
      </top>
      <bottom style="medium">
        <color rgb="FF4B2A25"/>
      </bottom>
      <diagonal/>
    </border>
    <border>
      <left style="thin">
        <color rgb="FF4B2A25"/>
      </left>
      <right style="thin">
        <color rgb="FF4B2A25"/>
      </right>
      <top style="medium">
        <color rgb="FF4B2A25"/>
      </top>
      <bottom/>
      <diagonal/>
    </border>
    <border>
      <left style="thin">
        <color rgb="FF4B2A25"/>
      </left>
      <right style="thin">
        <color rgb="FF4B2A25"/>
      </right>
      <top style="thin">
        <color rgb="FF4B2A25"/>
      </top>
      <bottom style="medium">
        <color rgb="FF4B2A25"/>
      </bottom>
      <diagonal/>
    </border>
    <border>
      <left style="thin">
        <color rgb="FF4B2A25"/>
      </left>
      <right style="medium">
        <color rgb="FF4B2A25"/>
      </right>
      <top style="thin">
        <color rgb="FF4B2A25"/>
      </top>
      <bottom style="medium">
        <color rgb="FF4B2A25"/>
      </bottom>
      <diagonal/>
    </border>
    <border>
      <left style="medium">
        <color rgb="FF4B2A25"/>
      </left>
      <right/>
      <top/>
      <bottom style="thin">
        <color rgb="FF4B2A25"/>
      </bottom>
      <diagonal/>
    </border>
    <border>
      <left style="thin">
        <color rgb="FF4B2A25"/>
      </left>
      <right/>
      <top style="thin">
        <color rgb="FF4B2A25"/>
      </top>
      <bottom/>
      <diagonal/>
    </border>
    <border>
      <left/>
      <right/>
      <top style="medium">
        <color rgb="FF4B2A25"/>
      </top>
      <bottom style="thin">
        <color rgb="FF4B2A25"/>
      </bottom>
      <diagonal/>
    </border>
    <border>
      <left style="medium">
        <color rgb="FF4B2A25"/>
      </left>
      <right/>
      <top style="medium">
        <color rgb="FF4B2A25"/>
      </top>
      <bottom style="thin">
        <color theme="1"/>
      </bottom>
      <diagonal/>
    </border>
    <border>
      <left/>
      <right/>
      <top style="medium">
        <color rgb="FF4B2A25"/>
      </top>
      <bottom style="thin">
        <color theme="1"/>
      </bottom>
      <diagonal/>
    </border>
    <border>
      <left/>
      <right style="medium">
        <color rgb="FF4B2A25"/>
      </right>
      <top style="medium">
        <color rgb="FF4B2A25"/>
      </top>
      <bottom style="thin">
        <color theme="1"/>
      </bottom>
      <diagonal/>
    </border>
    <border>
      <left style="thin">
        <color rgb="FF4B2A25"/>
      </left>
      <right style="thin">
        <color rgb="FF4B2A25"/>
      </right>
      <top style="thin">
        <color indexed="64"/>
      </top>
      <bottom style="medium">
        <color rgb="FF4B2A25"/>
      </bottom>
      <diagonal/>
    </border>
    <border>
      <left style="thin">
        <color rgb="FF4B2A25"/>
      </left>
      <right/>
      <top/>
      <bottom/>
      <diagonal/>
    </border>
    <border>
      <left style="medium">
        <color rgb="FF4B2A25"/>
      </left>
      <right style="thin">
        <color rgb="FF4B2A25"/>
      </right>
      <top style="thin">
        <color rgb="FF4B2A25"/>
      </top>
      <bottom style="thin">
        <color indexed="64"/>
      </bottom>
      <diagonal/>
    </border>
    <border>
      <left style="thin">
        <color rgb="FF4B2A25"/>
      </left>
      <right style="medium">
        <color rgb="FF4B2A25"/>
      </right>
      <top style="thin">
        <color rgb="FF4B2A25"/>
      </top>
      <bottom style="thin">
        <color indexed="64"/>
      </bottom>
      <diagonal/>
    </border>
    <border>
      <left style="thin">
        <color rgb="FF4B2A25"/>
      </left>
      <right/>
      <top style="medium">
        <color rgb="FF4B2A25"/>
      </top>
      <bottom/>
      <diagonal/>
    </border>
    <border>
      <left style="thin">
        <color rgb="FF4B2A25"/>
      </left>
      <right/>
      <top style="medium">
        <color rgb="FF4B2A25"/>
      </top>
      <bottom style="thin">
        <color rgb="FF4B2A25"/>
      </bottom>
      <diagonal/>
    </border>
    <border>
      <left style="thin">
        <color rgb="FF4B2A25"/>
      </left>
      <right/>
      <top/>
      <bottom style="medium">
        <color rgb="FF4B2A25"/>
      </bottom>
      <diagonal/>
    </border>
    <border>
      <left style="medium">
        <color rgb="FF4B2A25"/>
      </left>
      <right/>
      <top style="thin">
        <color rgb="FF4B2A25"/>
      </top>
      <bottom/>
      <diagonal/>
    </border>
    <border>
      <left/>
      <right style="thin">
        <color rgb="FF4B2A25"/>
      </right>
      <top style="thin">
        <color rgb="FF4B2A25"/>
      </top>
      <bottom/>
      <diagonal/>
    </border>
    <border>
      <left style="thin">
        <color rgb="FF4B2A25"/>
      </left>
      <right style="thin">
        <color rgb="FF4B2A25"/>
      </right>
      <top style="thin">
        <color rgb="FF4B2A25"/>
      </top>
      <bottom style="thin">
        <color rgb="FF4B2A25"/>
      </bottom>
      <diagonal/>
    </border>
    <border>
      <left style="thin">
        <color rgb="FF4B2A25"/>
      </left>
      <right/>
      <top/>
      <bottom style="thin">
        <color indexed="64"/>
      </bottom>
      <diagonal/>
    </border>
    <border>
      <left style="thin">
        <color rgb="FF4B2A25"/>
      </left>
      <right style="medium">
        <color rgb="FF4B2A25"/>
      </right>
      <top style="thin">
        <color indexed="64"/>
      </top>
      <bottom style="thin">
        <color rgb="FF4B2A25"/>
      </bottom>
      <diagonal/>
    </border>
    <border>
      <left style="thin">
        <color rgb="FF4B2A25"/>
      </left>
      <right style="thin">
        <color rgb="FF4B2A25"/>
      </right>
      <top style="thin">
        <color indexed="64"/>
      </top>
      <bottom style="thin">
        <color rgb="FF4B2A25"/>
      </bottom>
      <diagonal/>
    </border>
    <border>
      <left style="thin">
        <color rgb="FF4B2A25"/>
      </left>
      <right/>
      <top style="thin">
        <color indexed="64"/>
      </top>
      <bottom style="thin">
        <color rgb="FF4B2A25"/>
      </bottom>
      <diagonal/>
    </border>
    <border>
      <left style="thin">
        <color rgb="FF4B2A25"/>
      </left>
      <right style="medium">
        <color rgb="FF4B2A25"/>
      </right>
      <top style="thin">
        <color rgb="FF4B2A25"/>
      </top>
      <bottom style="thin">
        <color rgb="FF4B2A25"/>
      </bottom>
      <diagonal/>
    </border>
    <border>
      <left style="thin">
        <color rgb="FF4B2A25"/>
      </left>
      <right/>
      <top style="thin">
        <color rgb="FF4B2A25"/>
      </top>
      <bottom style="thin">
        <color rgb="FF4B2A25"/>
      </bottom>
      <diagonal/>
    </border>
    <border>
      <left style="thin">
        <color rgb="FF4B2A25"/>
      </left>
      <right/>
      <top style="thin">
        <color rgb="FF4B2A25"/>
      </top>
      <bottom style="medium">
        <color rgb="FF4B2A25"/>
      </bottom>
      <diagonal/>
    </border>
    <border>
      <left style="thin">
        <color rgb="FF4B2A25"/>
      </left>
      <right/>
      <top/>
      <bottom style="thin">
        <color rgb="FF4B2A25"/>
      </bottom>
      <diagonal/>
    </border>
    <border>
      <left style="medium">
        <color rgb="FF015C95"/>
      </left>
      <right style="medium">
        <color auto="1"/>
      </right>
      <top style="medium">
        <color rgb="FF015C9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0" fontId="3" fillId="0" borderId="0"/>
  </cellStyleXfs>
  <cellXfs count="325">
    <xf numFmtId="0" fontId="0" fillId="0" borderId="0" xfId="0"/>
    <xf numFmtId="0" fontId="0" fillId="0" borderId="0" xfId="0"/>
    <xf numFmtId="10" fontId="0" fillId="0" borderId="0" xfId="0" applyNumberFormat="1"/>
    <xf numFmtId="0" fontId="6" fillId="3" borderId="0" xfId="22" applyFill="1"/>
    <xf numFmtId="0" fontId="6" fillId="3" borderId="0" xfId="22" applyFill="1" applyAlignment="1">
      <alignment horizontal="left" indent="1"/>
    </xf>
    <xf numFmtId="0" fontId="6" fillId="2" borderId="0" xfId="22" applyFill="1"/>
    <xf numFmtId="0" fontId="6" fillId="2" borderId="0" xfId="22" applyFill="1" applyBorder="1" applyAlignment="1">
      <alignment horizontal="left" indent="1"/>
    </xf>
    <xf numFmtId="0" fontId="6" fillId="0" borderId="0" xfId="22" applyFill="1" applyBorder="1" applyAlignment="1">
      <alignment horizontal="left" indent="1"/>
    </xf>
    <xf numFmtId="0" fontId="6" fillId="4" borderId="0" xfId="22" applyFill="1" applyBorder="1" applyAlignment="1">
      <alignment horizontal="left" indent="1"/>
    </xf>
    <xf numFmtId="0" fontId="6" fillId="2" borderId="0" xfId="22" applyFill="1" applyBorder="1" applyAlignment="1">
      <alignment horizontal="left"/>
    </xf>
    <xf numFmtId="0" fontId="6" fillId="2" borderId="0" xfId="22" applyFill="1" applyAlignment="1">
      <alignment wrapText="1"/>
    </xf>
    <xf numFmtId="0" fontId="7" fillId="2" borderId="0" xfId="22" applyFont="1" applyFill="1" applyBorder="1" applyAlignment="1">
      <alignment horizontal="left" wrapText="1"/>
    </xf>
    <xf numFmtId="0" fontId="6" fillId="3" borderId="0" xfId="22" applyFill="1" applyAlignment="1">
      <alignment wrapText="1"/>
    </xf>
    <xf numFmtId="0" fontId="8" fillId="2" borderId="0" xfId="22" applyFont="1" applyFill="1" applyBorder="1" applyAlignment="1">
      <alignment horizontal="left" wrapText="1"/>
    </xf>
    <xf numFmtId="0" fontId="8" fillId="5" borderId="0" xfId="22" applyFont="1" applyFill="1" applyAlignment="1">
      <alignment horizontal="left" indent="1"/>
    </xf>
    <xf numFmtId="0" fontId="9" fillId="2" borderId="0" xfId="22" applyFont="1" applyFill="1" applyAlignment="1">
      <alignment horizontal="right" vertical="center"/>
    </xf>
    <xf numFmtId="0" fontId="1" fillId="2" borderId="0" xfId="0" applyNumberFormat="1" applyFont="1" applyFill="1" applyBorder="1" applyAlignment="1"/>
    <xf numFmtId="0" fontId="10" fillId="7" borderId="5" xfId="0" applyFont="1" applyFill="1" applyBorder="1" applyAlignment="1">
      <alignment horizontal="center" wrapText="1"/>
    </xf>
    <xf numFmtId="0" fontId="11" fillId="8" borderId="7" xfId="0" applyFont="1" applyFill="1" applyBorder="1" applyAlignment="1">
      <alignment horizontal="right"/>
    </xf>
    <xf numFmtId="0" fontId="11" fillId="2" borderId="7" xfId="0" applyFont="1" applyFill="1" applyBorder="1" applyAlignment="1">
      <alignment horizontal="right"/>
    </xf>
    <xf numFmtId="0" fontId="10" fillId="7" borderId="18" xfId="0" applyFont="1" applyFill="1" applyBorder="1" applyAlignment="1">
      <alignment horizontal="left" wrapText="1"/>
    </xf>
    <xf numFmtId="0" fontId="10" fillId="7" borderId="19" xfId="0" applyFont="1" applyFill="1" applyBorder="1" applyAlignment="1">
      <alignment horizontal="right" wrapText="1"/>
    </xf>
    <xf numFmtId="0" fontId="11" fillId="8" borderId="6" xfId="0" applyFont="1" applyFill="1" applyBorder="1" applyAlignment="1">
      <alignment horizontal="left" vertical="center"/>
    </xf>
    <xf numFmtId="164" fontId="11" fillId="8" borderId="7" xfId="0" applyNumberFormat="1" applyFont="1" applyFill="1" applyBorder="1" applyAlignment="1">
      <alignment horizontal="right"/>
    </xf>
    <xf numFmtId="0" fontId="11" fillId="2" borderId="6" xfId="0" applyFont="1" applyFill="1" applyBorder="1" applyAlignment="1">
      <alignment horizontal="left" vertical="center"/>
    </xf>
    <xf numFmtId="164" fontId="11" fillId="2" borderId="7" xfId="0" applyNumberFormat="1" applyFont="1" applyFill="1" applyBorder="1" applyAlignment="1">
      <alignment horizontal="right"/>
    </xf>
    <xf numFmtId="164" fontId="11" fillId="2" borderId="15" xfId="0" applyNumberFormat="1" applyFont="1" applyFill="1" applyBorder="1" applyAlignment="1">
      <alignment horizontal="right"/>
    </xf>
    <xf numFmtId="0" fontId="11" fillId="8" borderId="6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0" fontId="11" fillId="8" borderId="14" xfId="0" applyFont="1" applyFill="1" applyBorder="1" applyAlignment="1">
      <alignment horizontal="left"/>
    </xf>
    <xf numFmtId="0" fontId="10" fillId="7" borderId="26" xfId="0" applyFont="1" applyFill="1" applyBorder="1" applyAlignment="1">
      <alignment horizontal="center" wrapText="1"/>
    </xf>
    <xf numFmtId="0" fontId="11" fillId="8" borderId="7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/>
    </xf>
    <xf numFmtId="0" fontId="11" fillId="8" borderId="8" xfId="0" applyFont="1" applyFill="1" applyBorder="1" applyAlignment="1">
      <alignment horizontal="left"/>
    </xf>
    <xf numFmtId="0" fontId="11" fillId="8" borderId="9" xfId="0" applyFont="1" applyFill="1" applyBorder="1" applyAlignment="1">
      <alignment horizontal="left"/>
    </xf>
    <xf numFmtId="0" fontId="11" fillId="8" borderId="12" xfId="0" applyFont="1" applyFill="1" applyBorder="1" applyAlignment="1">
      <alignment horizontal="left"/>
    </xf>
    <xf numFmtId="0" fontId="11" fillId="8" borderId="13" xfId="0" applyFont="1" applyFill="1" applyBorder="1" applyAlignment="1">
      <alignment horizontal="left"/>
    </xf>
    <xf numFmtId="0" fontId="11" fillId="8" borderId="10" xfId="0" applyFont="1" applyFill="1" applyBorder="1" applyAlignment="1">
      <alignment horizontal="left"/>
    </xf>
    <xf numFmtId="0" fontId="11" fillId="8" borderId="11" xfId="0" applyFont="1" applyFill="1" applyBorder="1" applyAlignment="1">
      <alignment horizontal="left"/>
    </xf>
    <xf numFmtId="0" fontId="11" fillId="2" borderId="12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left"/>
    </xf>
    <xf numFmtId="0" fontId="11" fillId="2" borderId="15" xfId="0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left"/>
    </xf>
    <xf numFmtId="0" fontId="10" fillId="7" borderId="4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0" fillId="7" borderId="5" xfId="0" applyFont="1" applyFill="1" applyBorder="1" applyAlignment="1">
      <alignment horizontal="right" wrapText="1"/>
    </xf>
    <xf numFmtId="0" fontId="10" fillId="7" borderId="26" xfId="0" applyFont="1" applyFill="1" applyBorder="1" applyAlignment="1">
      <alignment horizontal="left" wrapText="1"/>
    </xf>
    <xf numFmtId="0" fontId="10" fillId="7" borderId="5" xfId="0" applyFont="1" applyFill="1" applyBorder="1" applyAlignment="1">
      <alignment horizontal="left" wrapText="1"/>
    </xf>
    <xf numFmtId="0" fontId="11" fillId="8" borderId="32" xfId="0" applyFont="1" applyFill="1" applyBorder="1" applyAlignment="1">
      <alignment horizontal="right"/>
    </xf>
    <xf numFmtId="0" fontId="10" fillId="7" borderId="21" xfId="0" applyFont="1" applyFill="1" applyBorder="1" applyAlignment="1">
      <alignment horizontal="left" wrapText="1"/>
    </xf>
    <xf numFmtId="0" fontId="11" fillId="2" borderId="32" xfId="0" applyFont="1" applyFill="1" applyBorder="1" applyAlignment="1">
      <alignment horizontal="right"/>
    </xf>
    <xf numFmtId="0" fontId="10" fillId="7" borderId="23" xfId="0" applyFont="1" applyFill="1" applyBorder="1" applyAlignment="1">
      <alignment horizontal="left" wrapText="1"/>
    </xf>
    <xf numFmtId="0" fontId="10" fillId="7" borderId="26" xfId="0" applyFont="1" applyFill="1" applyBorder="1" applyAlignment="1">
      <alignment horizontal="right" wrapText="1"/>
    </xf>
    <xf numFmtId="0" fontId="12" fillId="9" borderId="35" xfId="0" applyFont="1" applyFill="1" applyBorder="1" applyAlignment="1">
      <alignment horizontal="left" wrapText="1"/>
    </xf>
    <xf numFmtId="164" fontId="11" fillId="8" borderId="32" xfId="0" applyNumberFormat="1" applyFont="1" applyFill="1" applyBorder="1" applyAlignment="1">
      <alignment horizontal="right"/>
    </xf>
    <xf numFmtId="164" fontId="11" fillId="8" borderId="27" xfId="0" applyNumberFormat="1" applyFont="1" applyFill="1" applyBorder="1" applyAlignment="1">
      <alignment horizontal="right"/>
    </xf>
    <xf numFmtId="164" fontId="11" fillId="2" borderId="32" xfId="0" applyNumberFormat="1" applyFont="1" applyFill="1" applyBorder="1" applyAlignment="1">
      <alignment horizontal="right"/>
    </xf>
    <xf numFmtId="164" fontId="11" fillId="2" borderId="27" xfId="0" applyNumberFormat="1" applyFont="1" applyFill="1" applyBorder="1" applyAlignment="1">
      <alignment horizontal="right"/>
    </xf>
    <xf numFmtId="164" fontId="11" fillId="2" borderId="33" xfId="0" applyNumberFormat="1" applyFont="1" applyFill="1" applyBorder="1" applyAlignment="1">
      <alignment horizontal="right"/>
    </xf>
    <xf numFmtId="164" fontId="11" fillId="2" borderId="31" xfId="0" applyNumberFormat="1" applyFont="1" applyFill="1" applyBorder="1" applyAlignment="1">
      <alignment horizontal="right"/>
    </xf>
    <xf numFmtId="0" fontId="10" fillId="7" borderId="18" xfId="0" applyFont="1" applyFill="1" applyBorder="1" applyAlignment="1">
      <alignment wrapText="1"/>
    </xf>
    <xf numFmtId="0" fontId="10" fillId="7" borderId="21" xfId="0" applyFont="1" applyFill="1" applyBorder="1" applyAlignment="1">
      <alignment wrapText="1"/>
    </xf>
    <xf numFmtId="0" fontId="10" fillId="7" borderId="23" xfId="0" applyFont="1" applyFill="1" applyBorder="1" applyAlignment="1">
      <alignment wrapText="1"/>
    </xf>
    <xf numFmtId="0" fontId="10" fillId="7" borderId="20" xfId="0" applyFont="1" applyFill="1" applyBorder="1" applyAlignment="1">
      <alignment horizontal="right" wrapText="1"/>
    </xf>
    <xf numFmtId="164" fontId="11" fillId="2" borderId="27" xfId="4" applyNumberFormat="1" applyFont="1" applyFill="1" applyBorder="1" applyAlignment="1">
      <alignment horizontal="right"/>
    </xf>
    <xf numFmtId="164" fontId="11" fillId="8" borderId="27" xfId="4" applyNumberFormat="1" applyFont="1" applyFill="1" applyBorder="1" applyAlignment="1">
      <alignment horizontal="right"/>
    </xf>
    <xf numFmtId="164" fontId="11" fillId="8" borderId="7" xfId="4" applyNumberFormat="1" applyFont="1" applyFill="1" applyBorder="1" applyAlignment="1">
      <alignment horizontal="right"/>
    </xf>
    <xf numFmtId="164" fontId="11" fillId="2" borderId="7" xfId="4" applyNumberFormat="1" applyFont="1" applyFill="1" applyBorder="1" applyAlignment="1">
      <alignment horizontal="right"/>
    </xf>
    <xf numFmtId="164" fontId="11" fillId="2" borderId="31" xfId="4" applyNumberFormat="1" applyFont="1" applyFill="1" applyBorder="1" applyAlignment="1">
      <alignment horizontal="right"/>
    </xf>
    <xf numFmtId="164" fontId="11" fillId="2" borderId="15" xfId="4" applyNumberFormat="1" applyFont="1" applyFill="1" applyBorder="1" applyAlignment="1">
      <alignment horizontal="right"/>
    </xf>
    <xf numFmtId="0" fontId="12" fillId="9" borderId="37" xfId="0" applyFont="1" applyFill="1" applyBorder="1" applyAlignment="1">
      <alignment horizontal="left" wrapText="1"/>
    </xf>
    <xf numFmtId="165" fontId="11" fillId="8" borderId="33" xfId="0" applyNumberFormat="1" applyFont="1" applyFill="1" applyBorder="1" applyAlignment="1">
      <alignment horizontal="right"/>
    </xf>
    <xf numFmtId="165" fontId="11" fillId="8" borderId="31" xfId="0" applyNumberFormat="1" applyFont="1" applyFill="1" applyBorder="1" applyAlignment="1">
      <alignment horizontal="right"/>
    </xf>
    <xf numFmtId="165" fontId="11" fillId="8" borderId="15" xfId="0" applyNumberFormat="1" applyFont="1" applyFill="1" applyBorder="1" applyAlignment="1">
      <alignment horizontal="right"/>
    </xf>
    <xf numFmtId="165" fontId="11" fillId="8" borderId="33" xfId="0" applyNumberFormat="1" applyFont="1" applyFill="1" applyBorder="1" applyAlignment="1">
      <alignment horizontal="right" vertical="top"/>
    </xf>
    <xf numFmtId="165" fontId="11" fillId="8" borderId="31" xfId="0" applyNumberFormat="1" applyFont="1" applyFill="1" applyBorder="1" applyAlignment="1">
      <alignment horizontal="right" vertical="top"/>
    </xf>
    <xf numFmtId="165" fontId="11" fillId="8" borderId="15" xfId="0" applyNumberFormat="1" applyFont="1" applyFill="1" applyBorder="1" applyAlignment="1">
      <alignment horizontal="right" vertical="top"/>
    </xf>
    <xf numFmtId="165" fontId="11" fillId="8" borderId="40" xfId="0" applyNumberFormat="1" applyFont="1" applyFill="1" applyBorder="1" applyAlignment="1">
      <alignment horizontal="right"/>
    </xf>
    <xf numFmtId="165" fontId="11" fillId="8" borderId="28" xfId="0" applyNumberFormat="1" applyFont="1" applyFill="1" applyBorder="1" applyAlignment="1">
      <alignment horizontal="right"/>
    </xf>
    <xf numFmtId="165" fontId="11" fillId="8" borderId="9" xfId="0" applyNumberFormat="1" applyFont="1" applyFill="1" applyBorder="1" applyAlignment="1">
      <alignment horizontal="right"/>
    </xf>
    <xf numFmtId="166" fontId="11" fillId="2" borderId="12" xfId="0" applyNumberFormat="1" applyFont="1" applyFill="1" applyBorder="1" applyAlignment="1">
      <alignment horizontal="left"/>
    </xf>
    <xf numFmtId="166" fontId="11" fillId="8" borderId="12" xfId="0" applyNumberFormat="1" applyFont="1" applyFill="1" applyBorder="1" applyAlignment="1">
      <alignment horizontal="left"/>
    </xf>
    <xf numFmtId="166" fontId="11" fillId="8" borderId="45" xfId="0" applyNumberFormat="1" applyFont="1" applyFill="1" applyBorder="1" applyAlignment="1">
      <alignment horizontal="left"/>
    </xf>
    <xf numFmtId="0" fontId="10" fillId="7" borderId="41" xfId="0" applyFont="1" applyFill="1" applyBorder="1" applyAlignment="1">
      <alignment horizontal="left" wrapText="1"/>
    </xf>
    <xf numFmtId="9" fontId="10" fillId="7" borderId="42" xfId="4" applyFont="1" applyFill="1" applyBorder="1" applyAlignment="1">
      <alignment horizontal="right" wrapText="1"/>
    </xf>
    <xf numFmtId="0" fontId="10" fillId="7" borderId="39" xfId="0" applyFont="1" applyFill="1" applyBorder="1" applyAlignment="1">
      <alignment horizontal="left" wrapText="1"/>
    </xf>
    <xf numFmtId="0" fontId="10" fillId="7" borderId="47" xfId="0" applyFont="1" applyFill="1" applyBorder="1" applyAlignment="1">
      <alignment horizontal="left" wrapText="1"/>
    </xf>
    <xf numFmtId="164" fontId="11" fillId="8" borderId="22" xfId="0" applyNumberFormat="1" applyFont="1" applyFill="1" applyBorder="1" applyAlignment="1">
      <alignment horizontal="right"/>
    </xf>
    <xf numFmtId="164" fontId="11" fillId="2" borderId="22" xfId="0" applyNumberFormat="1" applyFont="1" applyFill="1" applyBorder="1" applyAlignment="1">
      <alignment horizontal="right"/>
    </xf>
    <xf numFmtId="0" fontId="10" fillId="7" borderId="4" xfId="0" applyFont="1" applyFill="1" applyBorder="1" applyAlignment="1">
      <alignment wrapText="1"/>
    </xf>
    <xf numFmtId="164" fontId="10" fillId="7" borderId="17" xfId="0" applyNumberFormat="1" applyFont="1" applyFill="1" applyBorder="1" applyAlignment="1">
      <alignment horizontal="right" wrapText="1"/>
    </xf>
    <xf numFmtId="167" fontId="11" fillId="8" borderId="22" xfId="0" applyNumberFormat="1" applyFont="1" applyFill="1" applyBorder="1" applyAlignment="1">
      <alignment horizontal="right"/>
    </xf>
    <xf numFmtId="167" fontId="11" fillId="2" borderId="22" xfId="0" applyNumberFormat="1" applyFont="1" applyFill="1" applyBorder="1" applyAlignment="1">
      <alignment horizontal="right"/>
    </xf>
    <xf numFmtId="164" fontId="11" fillId="2" borderId="40" xfId="0" applyNumberFormat="1" applyFont="1" applyFill="1" applyBorder="1" applyAlignment="1">
      <alignment horizontal="right"/>
    </xf>
    <xf numFmtId="164" fontId="11" fillId="2" borderId="9" xfId="0" applyNumberFormat="1" applyFont="1" applyFill="1" applyBorder="1" applyAlignment="1">
      <alignment horizontal="right"/>
    </xf>
    <xf numFmtId="3" fontId="12" fillId="9" borderId="35" xfId="0" applyNumberFormat="1" applyFont="1" applyFill="1" applyBorder="1" applyAlignment="1">
      <alignment wrapText="1"/>
    </xf>
    <xf numFmtId="0" fontId="12" fillId="9" borderId="37" xfId="0" applyNumberFormat="1" applyFont="1" applyFill="1" applyBorder="1" applyAlignment="1">
      <alignment horizontal="left" wrapText="1"/>
    </xf>
    <xf numFmtId="0" fontId="10" fillId="7" borderId="47" xfId="0" applyNumberFormat="1" applyFont="1" applyFill="1" applyBorder="1" applyAlignment="1">
      <alignment horizontal="left" wrapText="1"/>
    </xf>
    <xf numFmtId="166" fontId="11" fillId="8" borderId="50" xfId="0" applyNumberFormat="1" applyFont="1" applyFill="1" applyBorder="1" applyAlignment="1">
      <alignment horizontal="right"/>
    </xf>
    <xf numFmtId="166" fontId="11" fillId="8" borderId="51" xfId="0" applyNumberFormat="1" applyFont="1" applyFill="1" applyBorder="1" applyAlignment="1">
      <alignment horizontal="right"/>
    </xf>
    <xf numFmtId="0" fontId="10" fillId="7" borderId="49" xfId="0" applyFont="1" applyFill="1" applyBorder="1" applyAlignment="1">
      <alignment horizontal="right" wrapText="1"/>
    </xf>
    <xf numFmtId="0" fontId="10" fillId="7" borderId="42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10" fillId="7" borderId="47" xfId="0" applyNumberFormat="1" applyFont="1" applyFill="1" applyBorder="1" applyAlignment="1">
      <alignment horizontal="left" vertical="center" wrapText="1"/>
    </xf>
    <xf numFmtId="164" fontId="11" fillId="8" borderId="50" xfId="1" applyNumberFormat="1" applyFont="1" applyFill="1" applyBorder="1" applyAlignment="1">
      <alignment horizontal="right" vertical="center"/>
    </xf>
    <xf numFmtId="164" fontId="11" fillId="8" borderId="51" xfId="1" applyNumberFormat="1" applyFont="1" applyFill="1" applyBorder="1" applyAlignment="1">
      <alignment horizontal="right" vertical="center"/>
    </xf>
    <xf numFmtId="0" fontId="10" fillId="6" borderId="4" xfId="0" applyNumberFormat="1" applyFont="1" applyFill="1" applyBorder="1" applyAlignment="1">
      <alignment horizontal="right" wrapText="1"/>
    </xf>
    <xf numFmtId="0" fontId="10" fillId="6" borderId="38" xfId="0" applyFont="1" applyFill="1" applyBorder="1" applyAlignment="1">
      <alignment horizontal="right" wrapText="1"/>
    </xf>
    <xf numFmtId="0" fontId="10" fillId="7" borderId="52" xfId="0" applyNumberFormat="1" applyFont="1" applyFill="1" applyBorder="1" applyAlignment="1">
      <alignment horizontal="right" wrapText="1"/>
    </xf>
    <xf numFmtId="164" fontId="11" fillId="8" borderId="53" xfId="4" applyNumberFormat="1" applyFont="1" applyFill="1" applyBorder="1" applyAlignment="1">
      <alignment horizontal="right"/>
    </xf>
    <xf numFmtId="0" fontId="10" fillId="7" borderId="39" xfId="0" applyFont="1" applyFill="1" applyBorder="1" applyAlignment="1">
      <alignment horizontal="right" wrapText="1"/>
    </xf>
    <xf numFmtId="0" fontId="10" fillId="7" borderId="39" xfId="0" applyNumberFormat="1" applyFont="1" applyFill="1" applyBorder="1" applyAlignment="1">
      <alignment horizontal="right" wrapText="1"/>
    </xf>
    <xf numFmtId="0" fontId="10" fillId="7" borderId="47" xfId="0" applyNumberFormat="1" applyFont="1" applyFill="1" applyBorder="1" applyAlignment="1">
      <alignment horizontal="right" wrapText="1"/>
    </xf>
    <xf numFmtId="164" fontId="11" fillId="2" borderId="32" xfId="4" applyNumberFormat="1" applyFont="1" applyFill="1" applyBorder="1" applyAlignment="1">
      <alignment horizontal="right"/>
    </xf>
    <xf numFmtId="164" fontId="11" fillId="8" borderId="32" xfId="4" applyNumberFormat="1" applyFont="1" applyFill="1" applyBorder="1" applyAlignment="1">
      <alignment horizontal="right"/>
    </xf>
    <xf numFmtId="164" fontId="11" fillId="8" borderId="15" xfId="0" applyNumberFormat="1" applyFont="1" applyFill="1" applyBorder="1" applyAlignment="1">
      <alignment horizontal="right"/>
    </xf>
    <xf numFmtId="164" fontId="11" fillId="8" borderId="33" xfId="0" applyNumberFormat="1" applyFont="1" applyFill="1" applyBorder="1" applyAlignment="1">
      <alignment horizontal="right"/>
    </xf>
    <xf numFmtId="164" fontId="11" fillId="8" borderId="31" xfId="0" applyNumberFormat="1" applyFont="1" applyFill="1" applyBorder="1" applyAlignment="1">
      <alignment horizontal="right"/>
    </xf>
    <xf numFmtId="164" fontId="11" fillId="8" borderId="15" xfId="4" applyNumberFormat="1" applyFont="1" applyFill="1" applyBorder="1" applyAlignment="1">
      <alignment horizontal="right"/>
    </xf>
    <xf numFmtId="0" fontId="10" fillId="7" borderId="4" xfId="0" applyFont="1" applyFill="1" applyBorder="1" applyAlignment="1">
      <alignment horizontal="left" vertical="top" wrapText="1"/>
    </xf>
    <xf numFmtId="164" fontId="10" fillId="7" borderId="5" xfId="0" applyNumberFormat="1" applyFont="1" applyFill="1" applyBorder="1" applyAlignment="1">
      <alignment horizontal="right" vertical="top" wrapText="1"/>
    </xf>
    <xf numFmtId="0" fontId="10" fillId="7" borderId="14" xfId="0" applyFont="1" applyFill="1" applyBorder="1" applyAlignment="1">
      <alignment horizontal="left" vertical="top" wrapText="1"/>
    </xf>
    <xf numFmtId="0" fontId="10" fillId="6" borderId="18" xfId="0" applyFont="1" applyFill="1" applyBorder="1" applyAlignment="1">
      <alignment horizontal="center" wrapText="1"/>
    </xf>
    <xf numFmtId="0" fontId="10" fillId="7" borderId="3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 wrapText="1"/>
    </xf>
    <xf numFmtId="0" fontId="10" fillId="7" borderId="19" xfId="0" applyFont="1" applyFill="1" applyBorder="1" applyAlignment="1">
      <alignment horizontal="center" wrapText="1"/>
    </xf>
    <xf numFmtId="168" fontId="11" fillId="8" borderId="32" xfId="0" applyNumberFormat="1" applyFont="1" applyFill="1" applyBorder="1" applyAlignment="1">
      <alignment horizontal="right"/>
    </xf>
    <xf numFmtId="168" fontId="11" fillId="8" borderId="27" xfId="0" applyNumberFormat="1" applyFont="1" applyFill="1" applyBorder="1" applyAlignment="1">
      <alignment horizontal="right"/>
    </xf>
    <xf numFmtId="168" fontId="11" fillId="8" borderId="7" xfId="0" applyNumberFormat="1" applyFont="1" applyFill="1" applyBorder="1" applyAlignment="1">
      <alignment horizontal="right"/>
    </xf>
    <xf numFmtId="168" fontId="11" fillId="2" borderId="32" xfId="0" applyNumberFormat="1" applyFont="1" applyFill="1" applyBorder="1" applyAlignment="1">
      <alignment horizontal="right"/>
    </xf>
    <xf numFmtId="168" fontId="11" fillId="2" borderId="27" xfId="0" applyNumberFormat="1" applyFont="1" applyFill="1" applyBorder="1" applyAlignment="1">
      <alignment horizontal="right"/>
    </xf>
    <xf numFmtId="168" fontId="11" fillId="2" borderId="7" xfId="0" applyNumberFormat="1" applyFont="1" applyFill="1" applyBorder="1" applyAlignment="1">
      <alignment horizontal="right"/>
    </xf>
    <xf numFmtId="164" fontId="11" fillId="8" borderId="25" xfId="0" applyNumberFormat="1" applyFont="1" applyFill="1" applyBorder="1" applyAlignment="1">
      <alignment horizontal="right"/>
    </xf>
    <xf numFmtId="9" fontId="11" fillId="8" borderId="40" xfId="0" applyNumberFormat="1" applyFont="1" applyFill="1" applyBorder="1" applyAlignment="1">
      <alignment horizontal="right"/>
    </xf>
    <xf numFmtId="9" fontId="11" fillId="8" borderId="28" xfId="0" applyNumberFormat="1" applyFont="1" applyFill="1" applyBorder="1" applyAlignment="1">
      <alignment horizontal="right"/>
    </xf>
    <xf numFmtId="9" fontId="11" fillId="8" borderId="9" xfId="0" applyNumberFormat="1" applyFont="1" applyFill="1" applyBorder="1" applyAlignment="1">
      <alignment horizontal="right"/>
    </xf>
    <xf numFmtId="9" fontId="11" fillId="2" borderId="48" xfId="0" applyNumberFormat="1" applyFont="1" applyFill="1" applyBorder="1" applyAlignment="1">
      <alignment horizontal="right"/>
    </xf>
    <xf numFmtId="9" fontId="11" fillId="2" borderId="58" xfId="0" applyNumberFormat="1" applyFont="1" applyFill="1" applyBorder="1" applyAlignment="1">
      <alignment horizontal="right"/>
    </xf>
    <xf numFmtId="9" fontId="11" fillId="2" borderId="46" xfId="0" applyNumberFormat="1" applyFont="1" applyFill="1" applyBorder="1" applyAlignment="1">
      <alignment horizontal="right"/>
    </xf>
    <xf numFmtId="167" fontId="11" fillId="8" borderId="7" xfId="0" applyNumberFormat="1" applyFont="1" applyFill="1" applyBorder="1" applyAlignment="1">
      <alignment horizontal="right"/>
    </xf>
    <xf numFmtId="167" fontId="11" fillId="2" borderId="7" xfId="0" applyNumberFormat="1" applyFont="1" applyFill="1" applyBorder="1" applyAlignment="1">
      <alignment horizontal="right"/>
    </xf>
    <xf numFmtId="1" fontId="11" fillId="8" borderId="7" xfId="0" applyNumberFormat="1" applyFont="1" applyFill="1" applyBorder="1" applyAlignment="1">
      <alignment horizontal="right"/>
    </xf>
    <xf numFmtId="1" fontId="11" fillId="2" borderId="7" xfId="0" applyNumberFormat="1" applyFont="1" applyFill="1" applyBorder="1" applyAlignment="1">
      <alignment horizontal="right"/>
    </xf>
    <xf numFmtId="1" fontId="11" fillId="8" borderId="15" xfId="0" applyNumberFormat="1" applyFont="1" applyFill="1" applyBorder="1" applyAlignment="1">
      <alignment horizontal="right"/>
    </xf>
    <xf numFmtId="164" fontId="13" fillId="8" borderId="48" xfId="0" applyNumberFormat="1" applyFont="1" applyFill="1" applyBorder="1" applyAlignment="1">
      <alignment horizontal="right"/>
    </xf>
    <xf numFmtId="164" fontId="13" fillId="8" borderId="46" xfId="0" applyNumberFormat="1" applyFont="1" applyFill="1" applyBorder="1" applyAlignment="1">
      <alignment horizontal="right"/>
    </xf>
    <xf numFmtId="0" fontId="10" fillId="6" borderId="5" xfId="0" applyFont="1" applyFill="1" applyBorder="1" applyAlignment="1">
      <alignment horizontal="right" wrapText="1"/>
    </xf>
    <xf numFmtId="168" fontId="13" fillId="2" borderId="50" xfId="0" applyNumberFormat="1" applyFont="1" applyFill="1" applyBorder="1" applyAlignment="1">
      <alignment horizontal="right"/>
    </xf>
    <xf numFmtId="168" fontId="13" fillId="2" borderId="51" xfId="0" applyNumberFormat="1" applyFont="1" applyFill="1" applyBorder="1" applyAlignment="1">
      <alignment horizontal="right"/>
    </xf>
    <xf numFmtId="0" fontId="7" fillId="2" borderId="0" xfId="22" applyFont="1" applyFill="1" applyBorder="1" applyAlignment="1">
      <alignment horizontal="left" wrapText="1"/>
    </xf>
    <xf numFmtId="0" fontId="10" fillId="6" borderId="6" xfId="0" applyFont="1" applyFill="1" applyBorder="1" applyAlignment="1">
      <alignment horizontal="left" vertical="center" wrapText="1"/>
    </xf>
    <xf numFmtId="0" fontId="10" fillId="6" borderId="14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left" vertical="center"/>
    </xf>
    <xf numFmtId="167" fontId="11" fillId="8" borderId="15" xfId="0" applyNumberFormat="1" applyFont="1" applyFill="1" applyBorder="1" applyAlignment="1">
      <alignment horizontal="right"/>
    </xf>
    <xf numFmtId="164" fontId="11" fillId="2" borderId="33" xfId="4" applyNumberFormat="1" applyFont="1" applyFill="1" applyBorder="1" applyAlignment="1">
      <alignment horizontal="right"/>
    </xf>
    <xf numFmtId="0" fontId="10" fillId="7" borderId="43" xfId="0" applyFont="1" applyFill="1" applyBorder="1" applyAlignment="1">
      <alignment horizontal="left" wrapText="1"/>
    </xf>
    <xf numFmtId="0" fontId="11" fillId="2" borderId="31" xfId="0" applyFont="1" applyFill="1" applyBorder="1" applyAlignment="1">
      <alignment horizontal="right"/>
    </xf>
    <xf numFmtId="0" fontId="11" fillId="2" borderId="15" xfId="0" applyFont="1" applyFill="1" applyBorder="1" applyAlignment="1">
      <alignment horizontal="right"/>
    </xf>
    <xf numFmtId="0" fontId="11" fillId="2" borderId="60" xfId="0" applyFont="1" applyFill="1" applyBorder="1" applyAlignment="1">
      <alignment horizontal="left"/>
    </xf>
    <xf numFmtId="0" fontId="11" fillId="2" borderId="61" xfId="0" applyFont="1" applyFill="1" applyBorder="1" applyAlignment="1">
      <alignment horizontal="left"/>
    </xf>
    <xf numFmtId="0" fontId="11" fillId="2" borderId="18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left"/>
    </xf>
    <xf numFmtId="0" fontId="11" fillId="8" borderId="43" xfId="0" applyFont="1" applyFill="1" applyBorder="1" applyAlignment="1">
      <alignment horizontal="left"/>
    </xf>
    <xf numFmtId="0" fontId="11" fillId="8" borderId="44" xfId="0" applyFont="1" applyFill="1" applyBorder="1" applyAlignment="1">
      <alignment horizontal="left"/>
    </xf>
    <xf numFmtId="0" fontId="11" fillId="8" borderId="60" xfId="0" applyFont="1" applyFill="1" applyBorder="1" applyAlignment="1">
      <alignment horizontal="left"/>
    </xf>
    <xf numFmtId="0" fontId="11" fillId="8" borderId="61" xfId="0" applyFont="1" applyFill="1" applyBorder="1" applyAlignment="1">
      <alignment horizontal="left"/>
    </xf>
    <xf numFmtId="164" fontId="11" fillId="2" borderId="27" xfId="4" applyNumberFormat="1" applyFont="1" applyFill="1" applyBorder="1" applyAlignment="1">
      <alignment horizontal="left"/>
    </xf>
    <xf numFmtId="164" fontId="11" fillId="2" borderId="7" xfId="4" applyNumberFormat="1" applyFont="1" applyFill="1" applyBorder="1" applyAlignment="1">
      <alignment horizontal="left"/>
    </xf>
    <xf numFmtId="0" fontId="11" fillId="8" borderId="6" xfId="0" applyNumberFormat="1" applyFont="1" applyFill="1" applyBorder="1" applyAlignment="1">
      <alignment horizontal="left"/>
    </xf>
    <xf numFmtId="0" fontId="11" fillId="8" borderId="27" xfId="0" applyNumberFormat="1" applyFont="1" applyFill="1" applyBorder="1" applyAlignment="1">
      <alignment horizontal="left"/>
    </xf>
    <xf numFmtId="0" fontId="11" fillId="8" borderId="7" xfId="0" applyNumberFormat="1" applyFont="1" applyFill="1" applyBorder="1" applyAlignment="1">
      <alignment horizontal="left"/>
    </xf>
    <xf numFmtId="0" fontId="11" fillId="2" borderId="6" xfId="0" applyNumberFormat="1" applyFont="1" applyFill="1" applyBorder="1" applyAlignment="1">
      <alignment horizontal="left"/>
    </xf>
    <xf numFmtId="0" fontId="11" fillId="2" borderId="27" xfId="0" applyNumberFormat="1" applyFont="1" applyFill="1" applyBorder="1" applyAlignment="1">
      <alignment horizontal="left"/>
    </xf>
    <xf numFmtId="0" fontId="11" fillId="2" borderId="7" xfId="0" applyNumberFormat="1" applyFont="1" applyFill="1" applyBorder="1" applyAlignment="1">
      <alignment horizontal="left"/>
    </xf>
    <xf numFmtId="0" fontId="11" fillId="8" borderId="14" xfId="0" applyNumberFormat="1" applyFont="1" applyFill="1" applyBorder="1" applyAlignment="1">
      <alignment horizontal="left"/>
    </xf>
    <xf numFmtId="0" fontId="11" fillId="8" borderId="31" xfId="0" applyNumberFormat="1" applyFont="1" applyFill="1" applyBorder="1" applyAlignment="1">
      <alignment horizontal="left"/>
    </xf>
    <xf numFmtId="0" fontId="11" fillId="8" borderId="15" xfId="0" applyNumberFormat="1" applyFont="1" applyFill="1" applyBorder="1" applyAlignment="1">
      <alignment horizontal="left"/>
    </xf>
    <xf numFmtId="164" fontId="11" fillId="8" borderId="36" xfId="4" applyNumberFormat="1" applyFont="1" applyFill="1" applyBorder="1" applyAlignment="1">
      <alignment horizontal="left"/>
    </xf>
    <xf numFmtId="164" fontId="11" fillId="8" borderId="44" xfId="4" applyNumberFormat="1" applyFont="1" applyFill="1" applyBorder="1" applyAlignment="1">
      <alignment horizontal="left"/>
    </xf>
    <xf numFmtId="0" fontId="11" fillId="8" borderId="18" xfId="0" applyFont="1" applyFill="1" applyBorder="1" applyAlignment="1">
      <alignment horizontal="left"/>
    </xf>
    <xf numFmtId="164" fontId="11" fillId="8" borderId="2" xfId="4" applyNumberFormat="1" applyFont="1" applyFill="1" applyBorder="1" applyAlignment="1">
      <alignment horizontal="left"/>
    </xf>
    <xf numFmtId="164" fontId="11" fillId="8" borderId="19" xfId="4" applyNumberFormat="1" applyFont="1" applyFill="1" applyBorder="1" applyAlignment="1">
      <alignment horizontal="left"/>
    </xf>
    <xf numFmtId="0" fontId="11" fillId="2" borderId="43" xfId="0" applyFont="1" applyFill="1" applyBorder="1" applyAlignment="1">
      <alignment horizontal="left"/>
    </xf>
    <xf numFmtId="164" fontId="11" fillId="2" borderId="36" xfId="4" applyNumberFormat="1" applyFont="1" applyFill="1" applyBorder="1" applyAlignment="1">
      <alignment horizontal="left"/>
    </xf>
    <xf numFmtId="164" fontId="11" fillId="2" borderId="44" xfId="4" applyNumberFormat="1" applyFont="1" applyFill="1" applyBorder="1" applyAlignment="1">
      <alignment horizontal="left"/>
    </xf>
    <xf numFmtId="0" fontId="11" fillId="2" borderId="8" xfId="0" applyNumberFormat="1" applyFont="1" applyFill="1" applyBorder="1" applyAlignment="1">
      <alignment horizontal="left"/>
    </xf>
    <xf numFmtId="0" fontId="11" fillId="2" borderId="28" xfId="0" applyNumberFormat="1" applyFont="1" applyFill="1" applyBorder="1" applyAlignment="1">
      <alignment horizontal="left"/>
    </xf>
    <xf numFmtId="0" fontId="11" fillId="2" borderId="9" xfId="0" applyNumberFormat="1" applyFont="1" applyFill="1" applyBorder="1" applyAlignment="1">
      <alignment horizontal="left"/>
    </xf>
    <xf numFmtId="0" fontId="11" fillId="8" borderId="12" xfId="0" applyNumberFormat="1" applyFont="1" applyFill="1" applyBorder="1" applyAlignment="1">
      <alignment horizontal="left"/>
    </xf>
    <xf numFmtId="0" fontId="11" fillId="8" borderId="29" xfId="0" applyNumberFormat="1" applyFont="1" applyFill="1" applyBorder="1" applyAlignment="1">
      <alignment horizontal="left"/>
    </xf>
    <xf numFmtId="0" fontId="11" fillId="8" borderId="13" xfId="0" applyNumberFormat="1" applyFont="1" applyFill="1" applyBorder="1" applyAlignment="1">
      <alignment horizontal="left"/>
    </xf>
    <xf numFmtId="0" fontId="11" fillId="8" borderId="8" xfId="0" applyNumberFormat="1" applyFont="1" applyFill="1" applyBorder="1" applyAlignment="1">
      <alignment horizontal="left"/>
    </xf>
    <xf numFmtId="0" fontId="11" fillId="8" borderId="28" xfId="0" applyNumberFormat="1" applyFont="1" applyFill="1" applyBorder="1" applyAlignment="1">
      <alignment horizontal="left"/>
    </xf>
    <xf numFmtId="0" fontId="11" fillId="8" borderId="9" xfId="0" applyNumberFormat="1" applyFont="1" applyFill="1" applyBorder="1" applyAlignment="1">
      <alignment horizontal="left"/>
    </xf>
    <xf numFmtId="0" fontId="11" fillId="2" borderId="12" xfId="0" applyNumberFormat="1" applyFont="1" applyFill="1" applyBorder="1" applyAlignment="1">
      <alignment horizontal="left"/>
    </xf>
    <xf numFmtId="0" fontId="11" fillId="2" borderId="29" xfId="0" applyNumberFormat="1" applyFont="1" applyFill="1" applyBorder="1" applyAlignment="1">
      <alignment horizontal="left"/>
    </xf>
    <xf numFmtId="0" fontId="11" fillId="2" borderId="13" xfId="0" applyNumberFormat="1" applyFont="1" applyFill="1" applyBorder="1" applyAlignment="1">
      <alignment horizontal="left"/>
    </xf>
    <xf numFmtId="0" fontId="11" fillId="2" borderId="10" xfId="0" applyNumberFormat="1" applyFont="1" applyFill="1" applyBorder="1" applyAlignment="1">
      <alignment horizontal="left"/>
    </xf>
    <xf numFmtId="0" fontId="11" fillId="2" borderId="30" xfId="0" applyNumberFormat="1" applyFont="1" applyFill="1" applyBorder="1" applyAlignment="1">
      <alignment horizontal="left"/>
    </xf>
    <xf numFmtId="0" fontId="11" fillId="2" borderId="11" xfId="0" applyNumberFormat="1" applyFont="1" applyFill="1" applyBorder="1" applyAlignment="1">
      <alignment horizontal="left"/>
    </xf>
    <xf numFmtId="0" fontId="11" fillId="8" borderId="10" xfId="0" applyNumberFormat="1" applyFont="1" applyFill="1" applyBorder="1" applyAlignment="1">
      <alignment horizontal="left"/>
    </xf>
    <xf numFmtId="0" fontId="11" fillId="8" borderId="30" xfId="0" applyNumberFormat="1" applyFont="1" applyFill="1" applyBorder="1" applyAlignment="1">
      <alignment horizontal="left"/>
    </xf>
    <xf numFmtId="0" fontId="11" fillId="8" borderId="11" xfId="0" applyNumberFormat="1" applyFont="1" applyFill="1" applyBorder="1" applyAlignment="1">
      <alignment horizontal="left"/>
    </xf>
    <xf numFmtId="0" fontId="10" fillId="7" borderId="4" xfId="0" applyNumberFormat="1" applyFont="1" applyFill="1" applyBorder="1" applyAlignment="1">
      <alignment horizontal="left" wrapText="1"/>
    </xf>
    <xf numFmtId="0" fontId="10" fillId="7" borderId="20" xfId="0" applyNumberFormat="1" applyFont="1" applyFill="1" applyBorder="1" applyAlignment="1">
      <alignment horizontal="center" wrapText="1"/>
    </xf>
    <xf numFmtId="0" fontId="10" fillId="7" borderId="26" xfId="0" applyNumberFormat="1" applyFont="1" applyFill="1" applyBorder="1" applyAlignment="1">
      <alignment horizontal="center" wrapText="1"/>
    </xf>
    <xf numFmtId="0" fontId="10" fillId="7" borderId="5" xfId="0" applyNumberFormat="1" applyFont="1" applyFill="1" applyBorder="1" applyAlignment="1">
      <alignment horizontal="center" wrapText="1"/>
    </xf>
    <xf numFmtId="0" fontId="10" fillId="7" borderId="21" xfId="0" applyNumberFormat="1" applyFont="1" applyFill="1" applyBorder="1" applyAlignment="1">
      <alignment horizontal="left" wrapText="1"/>
    </xf>
    <xf numFmtId="0" fontId="10" fillId="7" borderId="23" xfId="0" applyNumberFormat="1" applyFont="1" applyFill="1" applyBorder="1" applyAlignment="1">
      <alignment horizontal="left" wrapText="1"/>
    </xf>
    <xf numFmtId="164" fontId="11" fillId="8" borderId="33" xfId="4" applyNumberFormat="1" applyFont="1" applyFill="1" applyBorder="1" applyAlignment="1">
      <alignment horizontal="right"/>
    </xf>
    <xf numFmtId="164" fontId="11" fillId="8" borderId="31" xfId="4" applyNumberFormat="1" applyFont="1" applyFill="1" applyBorder="1" applyAlignment="1">
      <alignment horizontal="right"/>
    </xf>
    <xf numFmtId="0" fontId="10" fillId="7" borderId="20" xfId="4" applyNumberFormat="1" applyFont="1" applyFill="1" applyBorder="1" applyAlignment="1">
      <alignment horizontal="center" wrapText="1"/>
    </xf>
    <xf numFmtId="0" fontId="10" fillId="7" borderId="26" xfId="4" applyNumberFormat="1" applyFont="1" applyFill="1" applyBorder="1" applyAlignment="1">
      <alignment horizontal="center" wrapText="1"/>
    </xf>
    <xf numFmtId="0" fontId="10" fillId="7" borderId="5" xfId="4" applyNumberFormat="1" applyFont="1" applyFill="1" applyBorder="1" applyAlignment="1">
      <alignment horizontal="center" wrapText="1"/>
    </xf>
    <xf numFmtId="0" fontId="10" fillId="7" borderId="63" xfId="0" applyFont="1" applyFill="1" applyBorder="1" applyAlignment="1">
      <alignment horizontal="center" wrapText="1"/>
    </xf>
    <xf numFmtId="165" fontId="11" fillId="8" borderId="64" xfId="0" applyNumberFormat="1" applyFont="1" applyFill="1" applyBorder="1" applyAlignment="1">
      <alignment horizontal="right" vertical="top"/>
    </xf>
    <xf numFmtId="0" fontId="10" fillId="7" borderId="41" xfId="0" applyNumberFormat="1" applyFont="1" applyFill="1" applyBorder="1" applyAlignment="1">
      <alignment horizontal="center" wrapText="1"/>
    </xf>
    <xf numFmtId="0" fontId="10" fillId="7" borderId="41" xfId="0" applyNumberFormat="1" applyFont="1" applyFill="1" applyBorder="1" applyAlignment="1">
      <alignment horizontal="left" wrapText="1"/>
    </xf>
    <xf numFmtId="0" fontId="10" fillId="7" borderId="42" xfId="0" applyNumberFormat="1" applyFont="1" applyFill="1" applyBorder="1" applyAlignment="1">
      <alignment horizontal="left" wrapText="1"/>
    </xf>
    <xf numFmtId="0" fontId="11" fillId="8" borderId="43" xfId="0" applyNumberFormat="1" applyFont="1" applyFill="1" applyBorder="1" applyAlignment="1">
      <alignment horizontal="left"/>
    </xf>
    <xf numFmtId="0" fontId="11" fillId="8" borderId="44" xfId="0" applyNumberFormat="1" applyFont="1" applyFill="1" applyBorder="1" applyAlignment="1">
      <alignment horizontal="left"/>
    </xf>
    <xf numFmtId="165" fontId="11" fillId="2" borderId="33" xfId="0" applyNumberFormat="1" applyFont="1" applyFill="1" applyBorder="1" applyAlignment="1">
      <alignment horizontal="right"/>
    </xf>
    <xf numFmtId="165" fontId="11" fillId="2" borderId="31" xfId="0" applyNumberFormat="1" applyFont="1" applyFill="1" applyBorder="1" applyAlignment="1">
      <alignment horizontal="right"/>
    </xf>
    <xf numFmtId="165" fontId="11" fillId="2" borderId="15" xfId="0" applyNumberFormat="1" applyFont="1" applyFill="1" applyBorder="1" applyAlignment="1">
      <alignment horizontal="right"/>
    </xf>
    <xf numFmtId="165" fontId="11" fillId="8" borderId="68" xfId="0" applyNumberFormat="1" applyFont="1" applyFill="1" applyBorder="1" applyAlignment="1">
      <alignment horizontal="right"/>
    </xf>
    <xf numFmtId="165" fontId="11" fillId="2" borderId="64" xfId="0" applyNumberFormat="1" applyFont="1" applyFill="1" applyBorder="1" applyAlignment="1">
      <alignment horizontal="right"/>
    </xf>
    <xf numFmtId="0" fontId="10" fillId="7" borderId="36" xfId="0" applyFont="1" applyFill="1" applyBorder="1" applyAlignment="1">
      <alignment horizontal="left" wrapText="1"/>
    </xf>
    <xf numFmtId="0" fontId="10" fillId="7" borderId="50" xfId="0" applyFont="1" applyFill="1" applyBorder="1" applyAlignment="1">
      <alignment horizontal="left" wrapText="1"/>
    </xf>
    <xf numFmtId="165" fontId="11" fillId="2" borderId="70" xfId="0" applyNumberFormat="1" applyFont="1" applyFill="1" applyBorder="1" applyAlignment="1">
      <alignment horizontal="right"/>
    </xf>
    <xf numFmtId="165" fontId="11" fillId="2" borderId="71" xfId="0" applyNumberFormat="1" applyFont="1" applyFill="1" applyBorder="1" applyAlignment="1">
      <alignment horizontal="right"/>
    </xf>
    <xf numFmtId="165" fontId="11" fillId="2" borderId="69" xfId="0" applyNumberFormat="1" applyFont="1" applyFill="1" applyBorder="1" applyAlignment="1">
      <alignment horizontal="right"/>
    </xf>
    <xf numFmtId="165" fontId="11" fillId="8" borderId="67" xfId="0" applyNumberFormat="1" applyFont="1" applyFill="1" applyBorder="1" applyAlignment="1">
      <alignment horizontal="right"/>
    </xf>
    <xf numFmtId="165" fontId="11" fillId="8" borderId="73" xfId="0" applyNumberFormat="1" applyFont="1" applyFill="1" applyBorder="1" applyAlignment="1">
      <alignment horizontal="right"/>
    </xf>
    <xf numFmtId="165" fontId="11" fillId="8" borderId="72" xfId="0" applyNumberFormat="1" applyFont="1" applyFill="1" applyBorder="1" applyAlignment="1">
      <alignment horizontal="right"/>
    </xf>
    <xf numFmtId="1" fontId="11" fillId="8" borderId="44" xfId="1" applyNumberFormat="1" applyFont="1" applyFill="1" applyBorder="1" applyAlignment="1">
      <alignment horizontal="right"/>
    </xf>
    <xf numFmtId="1" fontId="11" fillId="2" borderId="7" xfId="1" applyNumberFormat="1" applyFont="1" applyFill="1" applyBorder="1" applyAlignment="1">
      <alignment horizontal="right"/>
    </xf>
    <xf numFmtId="1" fontId="11" fillId="8" borderId="15" xfId="1" applyNumberFormat="1" applyFont="1" applyFill="1" applyBorder="1" applyAlignment="1">
      <alignment horizontal="right"/>
    </xf>
    <xf numFmtId="166" fontId="11" fillId="8" borderId="7" xfId="0" applyNumberFormat="1" applyFont="1" applyFill="1" applyBorder="1" applyAlignment="1">
      <alignment horizontal="right"/>
    </xf>
    <xf numFmtId="166" fontId="11" fillId="2" borderId="13" xfId="0" applyNumberFormat="1" applyFont="1" applyFill="1" applyBorder="1" applyAlignment="1">
      <alignment horizontal="right"/>
    </xf>
    <xf numFmtId="166" fontId="11" fillId="8" borderId="13" xfId="0" applyNumberFormat="1" applyFont="1" applyFill="1" applyBorder="1" applyAlignment="1">
      <alignment horizontal="right"/>
    </xf>
    <xf numFmtId="166" fontId="11" fillId="8" borderId="11" xfId="0" applyNumberFormat="1" applyFont="1" applyFill="1" applyBorder="1" applyAlignment="1">
      <alignment horizontal="right"/>
    </xf>
    <xf numFmtId="166" fontId="11" fillId="2" borderId="11" xfId="0" applyNumberFormat="1" applyFont="1" applyFill="1" applyBorder="1" applyAlignment="1">
      <alignment horizontal="right"/>
    </xf>
    <xf numFmtId="166" fontId="11" fillId="8" borderId="46" xfId="0" applyNumberFormat="1" applyFont="1" applyFill="1" applyBorder="1" applyAlignment="1">
      <alignment horizontal="right"/>
    </xf>
    <xf numFmtId="166" fontId="11" fillId="8" borderId="6" xfId="0" applyNumberFormat="1" applyFont="1" applyFill="1" applyBorder="1" applyAlignment="1">
      <alignment horizontal="left"/>
    </xf>
    <xf numFmtId="166" fontId="11" fillId="2" borderId="10" xfId="0" applyNumberFormat="1" applyFont="1" applyFill="1" applyBorder="1" applyAlignment="1">
      <alignment horizontal="left"/>
    </xf>
    <xf numFmtId="166" fontId="11" fillId="8" borderId="10" xfId="0" applyNumberFormat="1" applyFont="1" applyFill="1" applyBorder="1" applyAlignment="1">
      <alignment horizontal="left"/>
    </xf>
    <xf numFmtId="0" fontId="10" fillId="7" borderId="43" xfId="0" applyFont="1" applyFill="1" applyBorder="1" applyAlignment="1">
      <alignment wrapText="1"/>
    </xf>
    <xf numFmtId="166" fontId="10" fillId="7" borderId="5" xfId="0" applyNumberFormat="1" applyFont="1" applyFill="1" applyBorder="1" applyAlignment="1">
      <alignment horizontal="left" wrapText="1"/>
    </xf>
    <xf numFmtId="166" fontId="10" fillId="7" borderId="4" xfId="0" applyNumberFormat="1" applyFont="1" applyFill="1" applyBorder="1" applyAlignment="1">
      <alignment horizontal="left" wrapText="1"/>
    </xf>
    <xf numFmtId="166" fontId="10" fillId="6" borderId="18" xfId="0" applyNumberFormat="1" applyFont="1" applyFill="1" applyBorder="1" applyAlignment="1">
      <alignment horizontal="left" wrapText="1"/>
    </xf>
    <xf numFmtId="166" fontId="10" fillId="7" borderId="3" xfId="0" applyNumberFormat="1" applyFont="1" applyFill="1" applyBorder="1" applyAlignment="1">
      <alignment horizontal="left" wrapText="1"/>
    </xf>
    <xf numFmtId="166" fontId="10" fillId="6" borderId="21" xfId="0" applyNumberFormat="1" applyFont="1" applyFill="1" applyBorder="1" applyAlignment="1">
      <alignment horizontal="left" wrapText="1"/>
    </xf>
    <xf numFmtId="166" fontId="10" fillId="7" borderId="1" xfId="0" applyNumberFormat="1" applyFont="1" applyFill="1" applyBorder="1" applyAlignment="1">
      <alignment horizontal="left" wrapText="1"/>
    </xf>
    <xf numFmtId="166" fontId="10" fillId="6" borderId="23" xfId="0" applyNumberFormat="1" applyFont="1" applyFill="1" applyBorder="1" applyAlignment="1">
      <alignment horizontal="left" wrapText="1"/>
    </xf>
    <xf numFmtId="166" fontId="10" fillId="7" borderId="24" xfId="0" applyNumberFormat="1" applyFont="1" applyFill="1" applyBorder="1" applyAlignment="1">
      <alignment horizontal="left" wrapText="1"/>
    </xf>
    <xf numFmtId="166" fontId="10" fillId="7" borderId="26" xfId="0" applyNumberFormat="1" applyFont="1" applyFill="1" applyBorder="1" applyAlignment="1">
      <alignment horizontal="left" wrapText="1"/>
    </xf>
    <xf numFmtId="164" fontId="0" fillId="0" borderId="0" xfId="1" applyNumberFormat="1" applyFont="1" applyAlignment="1">
      <alignment horizontal="right"/>
    </xf>
    <xf numFmtId="164" fontId="10" fillId="7" borderId="5" xfId="1" applyNumberFormat="1" applyFont="1" applyFill="1" applyBorder="1" applyAlignment="1">
      <alignment horizontal="right" wrapText="1"/>
    </xf>
    <xf numFmtId="164" fontId="11" fillId="8" borderId="22" xfId="1" applyNumberFormat="1" applyFont="1" applyFill="1" applyBorder="1" applyAlignment="1">
      <alignment horizontal="right"/>
    </xf>
    <xf numFmtId="164" fontId="11" fillId="2" borderId="22" xfId="1" applyNumberFormat="1" applyFont="1" applyFill="1" applyBorder="1" applyAlignment="1">
      <alignment horizontal="right"/>
    </xf>
    <xf numFmtId="164" fontId="11" fillId="2" borderId="25" xfId="1" applyNumberFormat="1" applyFont="1" applyFill="1" applyBorder="1" applyAlignment="1">
      <alignment horizontal="right"/>
    </xf>
    <xf numFmtId="3" fontId="11" fillId="8" borderId="22" xfId="2" applyNumberFormat="1" applyFont="1" applyFill="1" applyBorder="1" applyAlignment="1">
      <alignment horizontal="right"/>
    </xf>
    <xf numFmtId="3" fontId="11" fillId="2" borderId="22" xfId="2" applyNumberFormat="1" applyFont="1" applyFill="1" applyBorder="1" applyAlignment="1">
      <alignment horizontal="right"/>
    </xf>
    <xf numFmtId="166" fontId="10" fillId="7" borderId="23" xfId="0" applyNumberFormat="1" applyFont="1" applyFill="1" applyBorder="1" applyAlignment="1">
      <alignment horizontal="left" wrapText="1"/>
    </xf>
    <xf numFmtId="166" fontId="11" fillId="8" borderId="25" xfId="0" applyNumberFormat="1" applyFont="1" applyFill="1" applyBorder="1" applyAlignment="1">
      <alignment horizontal="right"/>
    </xf>
    <xf numFmtId="0" fontId="10" fillId="7" borderId="62" xfId="0" applyFont="1" applyFill="1" applyBorder="1" applyAlignment="1">
      <alignment horizontal="right" wrapText="1"/>
    </xf>
    <xf numFmtId="166" fontId="11" fillId="8" borderId="74" xfId="0" applyNumberFormat="1" applyFont="1" applyFill="1" applyBorder="1" applyAlignment="1">
      <alignment horizontal="right"/>
    </xf>
    <xf numFmtId="164" fontId="11" fillId="8" borderId="74" xfId="1" applyNumberFormat="1" applyFont="1" applyFill="1" applyBorder="1" applyAlignment="1">
      <alignment horizontal="right" vertical="center"/>
    </xf>
    <xf numFmtId="9" fontId="10" fillId="7" borderId="20" xfId="0" applyNumberFormat="1" applyFont="1" applyFill="1" applyBorder="1" applyAlignment="1">
      <alignment horizontal="right" wrapText="1"/>
    </xf>
    <xf numFmtId="9" fontId="10" fillId="7" borderId="26" xfId="0" applyNumberFormat="1" applyFont="1" applyFill="1" applyBorder="1" applyAlignment="1">
      <alignment horizontal="right" wrapText="1"/>
    </xf>
    <xf numFmtId="9" fontId="10" fillId="7" borderId="5" xfId="0" applyNumberFormat="1" applyFont="1" applyFill="1" applyBorder="1" applyAlignment="1">
      <alignment horizontal="right" wrapText="1"/>
    </xf>
    <xf numFmtId="0" fontId="10" fillId="7" borderId="63" xfId="0" applyFont="1" applyFill="1" applyBorder="1" applyAlignment="1">
      <alignment horizontal="right" wrapText="1"/>
    </xf>
    <xf numFmtId="165" fontId="11" fillId="8" borderId="64" xfId="0" applyNumberFormat="1" applyFont="1" applyFill="1" applyBorder="1" applyAlignment="1">
      <alignment horizontal="right"/>
    </xf>
    <xf numFmtId="0" fontId="10" fillId="7" borderId="75" xfId="0" applyFont="1" applyFill="1" applyBorder="1" applyAlignment="1">
      <alignment horizontal="center" wrapText="1"/>
    </xf>
    <xf numFmtId="168" fontId="11" fillId="8" borderId="59" xfId="0" applyNumberFormat="1" applyFont="1" applyFill="1" applyBorder="1" applyAlignment="1">
      <alignment horizontal="right"/>
    </xf>
    <xf numFmtId="168" fontId="11" fillId="2" borderId="59" xfId="0" applyNumberFormat="1" applyFont="1" applyFill="1" applyBorder="1" applyAlignment="1">
      <alignment horizontal="right"/>
    </xf>
    <xf numFmtId="168" fontId="13" fillId="2" borderId="74" xfId="0" applyNumberFormat="1" applyFont="1" applyFill="1" applyBorder="1" applyAlignment="1">
      <alignment horizontal="right"/>
    </xf>
    <xf numFmtId="0" fontId="10" fillId="7" borderId="16" xfId="0" applyNumberFormat="1" applyFont="1" applyFill="1" applyBorder="1" applyAlignment="1">
      <alignment horizontal="left" wrapText="1"/>
    </xf>
    <xf numFmtId="9" fontId="11" fillId="8" borderId="32" xfId="4" applyNumberFormat="1" applyFont="1" applyFill="1" applyBorder="1" applyAlignment="1">
      <alignment horizontal="right"/>
    </xf>
    <xf numFmtId="9" fontId="11" fillId="8" borderId="27" xfId="4" applyNumberFormat="1" applyFont="1" applyFill="1" applyBorder="1" applyAlignment="1">
      <alignment horizontal="right"/>
    </xf>
    <xf numFmtId="9" fontId="11" fillId="8" borderId="7" xfId="4" applyNumberFormat="1" applyFont="1" applyFill="1" applyBorder="1" applyAlignment="1">
      <alignment horizontal="right"/>
    </xf>
    <xf numFmtId="9" fontId="11" fillId="2" borderId="32" xfId="4" applyNumberFormat="1" applyFont="1" applyFill="1" applyBorder="1" applyAlignment="1">
      <alignment horizontal="right"/>
    </xf>
    <xf numFmtId="9" fontId="11" fillId="2" borderId="27" xfId="4" applyNumberFormat="1" applyFont="1" applyFill="1" applyBorder="1" applyAlignment="1">
      <alignment horizontal="right"/>
    </xf>
    <xf numFmtId="9" fontId="11" fillId="2" borderId="7" xfId="4" applyNumberFormat="1" applyFont="1" applyFill="1" applyBorder="1" applyAlignment="1">
      <alignment horizontal="right"/>
    </xf>
    <xf numFmtId="9" fontId="11" fillId="8" borderId="33" xfId="4" applyNumberFormat="1" applyFont="1" applyFill="1" applyBorder="1" applyAlignment="1">
      <alignment horizontal="right"/>
    </xf>
    <xf numFmtId="9" fontId="11" fillId="8" borderId="31" xfId="4" applyNumberFormat="1" applyFont="1" applyFill="1" applyBorder="1" applyAlignment="1">
      <alignment horizontal="right"/>
    </xf>
    <xf numFmtId="9" fontId="11" fillId="8" borderId="15" xfId="4" applyNumberFormat="1" applyFont="1" applyFill="1" applyBorder="1" applyAlignment="1">
      <alignment horizontal="right"/>
    </xf>
    <xf numFmtId="0" fontId="14" fillId="10" borderId="76" xfId="24" applyFont="1" applyFill="1" applyBorder="1" applyAlignment="1">
      <alignment horizontal="center" vertical="center"/>
    </xf>
    <xf numFmtId="0" fontId="14" fillId="11" borderId="77" xfId="24" applyFont="1" applyFill="1" applyBorder="1" applyAlignment="1">
      <alignment horizontal="center" vertical="center" wrapText="1"/>
    </xf>
    <xf numFmtId="0" fontId="15" fillId="12" borderId="78" xfId="24" applyFont="1" applyFill="1" applyBorder="1" applyAlignment="1">
      <alignment vertical="top"/>
    </xf>
    <xf numFmtId="0" fontId="16" fillId="2" borderId="78" xfId="24" applyFont="1" applyFill="1" applyBorder="1"/>
    <xf numFmtId="0" fontId="14" fillId="10" borderId="0" xfId="24" applyFont="1" applyFill="1" applyBorder="1" applyAlignment="1">
      <alignment horizontal="center" vertical="center"/>
    </xf>
    <xf numFmtId="0" fontId="16" fillId="13" borderId="78" xfId="24" applyFont="1" applyFill="1" applyBorder="1"/>
    <xf numFmtId="0" fontId="16" fillId="0" borderId="78" xfId="24" applyFont="1" applyFill="1" applyBorder="1"/>
    <xf numFmtId="0" fontId="16" fillId="0" borderId="0" xfId="0" applyFont="1"/>
    <xf numFmtId="0" fontId="16" fillId="0" borderId="0" xfId="0" applyFont="1" applyFill="1"/>
    <xf numFmtId="0" fontId="16" fillId="0" borderId="0" xfId="0" applyFont="1" applyAlignment="1">
      <alignment horizontal="left"/>
    </xf>
    <xf numFmtId="9" fontId="16" fillId="0" borderId="0" xfId="1" applyFont="1"/>
    <xf numFmtId="9" fontId="16" fillId="0" borderId="0" xfId="0" applyNumberFormat="1" applyFont="1"/>
    <xf numFmtId="164" fontId="16" fillId="0" borderId="0" xfId="1" applyNumberFormat="1" applyFont="1"/>
    <xf numFmtId="0" fontId="18" fillId="0" borderId="0" xfId="0" applyFont="1"/>
    <xf numFmtId="0" fontId="14" fillId="11" borderId="0" xfId="24" applyFont="1" applyFill="1" applyAlignment="1">
      <alignment horizontal="center" vertical="center" wrapText="1"/>
    </xf>
    <xf numFmtId="9" fontId="17" fillId="0" borderId="0" xfId="1" applyFont="1" applyFill="1"/>
    <xf numFmtId="43" fontId="0" fillId="0" borderId="0" xfId="23" applyFont="1" applyFill="1"/>
    <xf numFmtId="9" fontId="17" fillId="0" borderId="0" xfId="1" applyFont="1"/>
    <xf numFmtId="0" fontId="19" fillId="0" borderId="0" xfId="0" applyFont="1"/>
    <xf numFmtId="0" fontId="10" fillId="6" borderId="1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7" fillId="2" borderId="0" xfId="22" applyFont="1" applyFill="1" applyBorder="1" applyAlignment="1">
      <alignment horizontal="left" wrapText="1"/>
    </xf>
    <xf numFmtId="0" fontId="10" fillId="6" borderId="16" xfId="0" applyNumberFormat="1" applyFont="1" applyFill="1" applyBorder="1" applyAlignment="1">
      <alignment horizontal="center" wrapText="1"/>
    </xf>
    <xf numFmtId="0" fontId="10" fillId="6" borderId="54" xfId="0" applyNumberFormat="1" applyFont="1" applyFill="1" applyBorder="1" applyAlignment="1">
      <alignment horizontal="center" wrapText="1"/>
    </xf>
    <xf numFmtId="0" fontId="10" fillId="6" borderId="17" xfId="0" applyNumberFormat="1" applyFont="1" applyFill="1" applyBorder="1" applyAlignment="1">
      <alignment horizontal="center" wrapText="1"/>
    </xf>
    <xf numFmtId="0" fontId="7" fillId="2" borderId="34" xfId="22" applyFont="1" applyFill="1" applyBorder="1" applyAlignment="1">
      <alignment horizontal="left" wrapText="1"/>
    </xf>
    <xf numFmtId="0" fontId="15" fillId="0" borderId="79" xfId="0" applyFont="1" applyBorder="1" applyAlignment="1">
      <alignment horizontal="center"/>
    </xf>
    <xf numFmtId="0" fontId="14" fillId="11" borderId="0" xfId="24" applyFont="1" applyFill="1" applyAlignment="1">
      <alignment horizontal="center" vertical="center" wrapText="1"/>
    </xf>
    <xf numFmtId="0" fontId="12" fillId="9" borderId="37" xfId="0" applyFont="1" applyFill="1" applyBorder="1" applyAlignment="1">
      <alignment horizontal="center" wrapText="1"/>
    </xf>
    <xf numFmtId="0" fontId="12" fillId="9" borderId="38" xfId="0" applyFont="1" applyFill="1" applyBorder="1" applyAlignment="1">
      <alignment horizontal="center" wrapText="1"/>
    </xf>
    <xf numFmtId="0" fontId="10" fillId="6" borderId="39" xfId="0" applyFont="1" applyFill="1" applyBorder="1" applyAlignment="1">
      <alignment horizontal="left" wrapText="1"/>
    </xf>
    <xf numFmtId="0" fontId="10" fillId="6" borderId="1" xfId="0" applyFont="1" applyFill="1" applyBorder="1" applyAlignment="1">
      <alignment horizontal="left" wrapText="1"/>
    </xf>
    <xf numFmtId="0" fontId="10" fillId="6" borderId="65" xfId="0" applyFont="1" applyFill="1" applyBorder="1" applyAlignment="1">
      <alignment horizontal="left" vertical="center" wrapText="1"/>
    </xf>
    <xf numFmtId="0" fontId="10" fillId="6" borderId="66" xfId="0" applyFont="1" applyFill="1" applyBorder="1" applyAlignment="1">
      <alignment horizontal="left" vertical="center" wrapText="1"/>
    </xf>
    <xf numFmtId="0" fontId="12" fillId="9" borderId="55" xfId="0" applyFont="1" applyFill="1" applyBorder="1" applyAlignment="1">
      <alignment horizontal="left" wrapText="1"/>
    </xf>
    <xf numFmtId="0" fontId="12" fillId="9" borderId="56" xfId="0" applyFont="1" applyFill="1" applyBorder="1" applyAlignment="1">
      <alignment horizontal="left" wrapText="1"/>
    </xf>
    <xf numFmtId="0" fontId="12" fillId="9" borderId="57" xfId="0" applyFont="1" applyFill="1" applyBorder="1" applyAlignment="1">
      <alignment horizontal="left" wrapText="1"/>
    </xf>
  </cellXfs>
  <cellStyles count="25">
    <cellStyle name="Komma" xfId="23" builtinId="3"/>
    <cellStyle name="Komma 2" xfId="12" xr:uid="{00000000-0005-0000-0000-000000000000}"/>
    <cellStyle name="Komma 3" xfId="9" xr:uid="{00000000-0005-0000-0000-000001000000}"/>
    <cellStyle name="Komma 4" xfId="15" xr:uid="{00000000-0005-0000-0000-000002000000}"/>
    <cellStyle name="Procent" xfId="1" builtinId="5"/>
    <cellStyle name="Procent 2" xfId="4" xr:uid="{00000000-0005-0000-0000-000004000000}"/>
    <cellStyle name="Procent 3" xfId="8" xr:uid="{00000000-0005-0000-0000-000005000000}"/>
    <cellStyle name="Procent 4" xfId="11" xr:uid="{00000000-0005-0000-0000-000006000000}"/>
    <cellStyle name="Procent 5" xfId="13" xr:uid="{00000000-0005-0000-0000-000007000000}"/>
    <cellStyle name="Procent 6" xfId="21" xr:uid="{00000000-0005-0000-0000-000008000000}"/>
    <cellStyle name="Standaard" xfId="0" builtinId="0"/>
    <cellStyle name="Standaard 2" xfId="2" xr:uid="{00000000-0005-0000-0000-00000A000000}"/>
    <cellStyle name="Standaard 3" xfId="3" xr:uid="{00000000-0005-0000-0000-00000B000000}"/>
    <cellStyle name="Standaard 3 2" xfId="6" xr:uid="{00000000-0005-0000-0000-00000C000000}"/>
    <cellStyle name="Standaard 3 2 2" xfId="17" xr:uid="{00000000-0005-0000-0000-00000D000000}"/>
    <cellStyle name="Standaard 3 3" xfId="24" xr:uid="{449EAD07-8324-4D37-8648-B0BBDB719C3E}"/>
    <cellStyle name="Standaard 4" xfId="7" xr:uid="{00000000-0005-0000-0000-00000E000000}"/>
    <cellStyle name="Standaard 5" xfId="10" xr:uid="{00000000-0005-0000-0000-00000F000000}"/>
    <cellStyle name="Standaard 6" xfId="14" xr:uid="{00000000-0005-0000-0000-000010000000}"/>
    <cellStyle name="Standaard 7" xfId="19" xr:uid="{00000000-0005-0000-0000-000011000000}"/>
    <cellStyle name="Standaard 8" xfId="22" xr:uid="{00000000-0005-0000-0000-000012000000}"/>
    <cellStyle name="Valuta 2" xfId="5" xr:uid="{00000000-0005-0000-0000-000013000000}"/>
    <cellStyle name="Valuta 3" xfId="16" xr:uid="{00000000-0005-0000-0000-000014000000}"/>
    <cellStyle name="Valuta 4" xfId="18" xr:uid="{00000000-0005-0000-0000-000015000000}"/>
    <cellStyle name="Valuta 5" xfId="20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47625</xdr:rowOff>
    </xdr:from>
    <xdr:to>
      <xdr:col>2</xdr:col>
      <xdr:colOff>3005086</xdr:colOff>
      <xdr:row>1</xdr:row>
      <xdr:rowOff>742425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4652"/>
        <a:stretch>
          <a:fillRect/>
        </a:stretch>
      </xdr:blipFill>
      <xdr:spPr bwMode="auto">
        <a:xfrm>
          <a:off x="323850" y="285750"/>
          <a:ext cx="2995561" cy="6948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5</xdr:col>
      <xdr:colOff>223937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5</xdr:col>
      <xdr:colOff>62012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236724</xdr:colOff>
      <xdr:row>28</xdr:row>
      <xdr:rowOff>104095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39EF9C5-46C3-4A5E-ACA1-179C70789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209524" cy="54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2</xdr:col>
      <xdr:colOff>490637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2</xdr:col>
      <xdr:colOff>366812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3</xdr:col>
      <xdr:colOff>423962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4</xdr:col>
      <xdr:colOff>166787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3</xdr:col>
      <xdr:colOff>519212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2</xdr:col>
      <xdr:colOff>1452662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4</xdr:col>
      <xdr:colOff>100112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3</xdr:col>
      <xdr:colOff>195362</xdr:colOff>
      <xdr:row>1</xdr:row>
      <xdr:rowOff>637350</xdr:rowOff>
    </xdr:to>
    <xdr:pic>
      <xdr:nvPicPr>
        <xdr:cNvPr id="4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4</xdr:col>
      <xdr:colOff>100112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3</xdr:col>
      <xdr:colOff>223937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2</xdr:col>
      <xdr:colOff>900212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3</xdr:col>
      <xdr:colOff>671612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1</xdr:col>
      <xdr:colOff>2147987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5</xdr:col>
      <xdr:colOff>223937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3</xdr:col>
      <xdr:colOff>33437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2</xdr:col>
      <xdr:colOff>538262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2</xdr:col>
      <xdr:colOff>538262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3</xdr:col>
      <xdr:colOff>300137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3</xdr:col>
      <xdr:colOff>119162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2</xdr:col>
      <xdr:colOff>1157387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4</xdr:col>
      <xdr:colOff>23912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2</xdr:col>
      <xdr:colOff>433487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3</xdr:col>
      <xdr:colOff>871637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2</xdr:col>
      <xdr:colOff>490637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2</xdr:col>
      <xdr:colOff>1071662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133350</xdr:rowOff>
    </xdr:from>
    <xdr:to>
      <xdr:col>1</xdr:col>
      <xdr:colOff>2147987</xdr:colOff>
      <xdr:row>1</xdr:row>
      <xdr:rowOff>637350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23850"/>
          <a:ext cx="2281337" cy="504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F33"/>
  <sheetViews>
    <sheetView showRowColHeaders="0" zoomScaleNormal="100" workbookViewId="0"/>
  </sheetViews>
  <sheetFormatPr defaultColWidth="9.140625" defaultRowHeight="12.75" x14ac:dyDescent="0.2"/>
  <cols>
    <col min="1" max="1" width="3.7109375" style="3" customWidth="1"/>
    <col min="2" max="2" width="1" style="3" customWidth="1"/>
    <col min="3" max="3" width="99.42578125" style="4" customWidth="1"/>
    <col min="4" max="4" width="1" style="3" customWidth="1"/>
    <col min="5" max="5" width="3.7109375" style="3" customWidth="1"/>
    <col min="6" max="16384" width="9.140625" style="3"/>
  </cols>
  <sheetData>
    <row r="1" spans="1:6" ht="18.95" customHeight="1" x14ac:dyDescent="0.2"/>
    <row r="2" spans="1:6" ht="60" customHeight="1" x14ac:dyDescent="0.2">
      <c r="B2" s="5"/>
      <c r="C2" s="6"/>
      <c r="D2" s="5"/>
    </row>
    <row r="3" spans="1:6" ht="1.5" customHeight="1" x14ac:dyDescent="0.2">
      <c r="B3" s="7"/>
      <c r="C3" s="8"/>
      <c r="D3" s="7"/>
    </row>
    <row r="4" spans="1:6" ht="12.75" customHeight="1" x14ac:dyDescent="0.2">
      <c r="B4" s="5"/>
      <c r="C4" s="9"/>
      <c r="D4" s="5"/>
    </row>
    <row r="5" spans="1:6" s="12" customFormat="1" x14ac:dyDescent="0.2">
      <c r="B5" s="10"/>
      <c r="C5" s="11" t="s">
        <v>527</v>
      </c>
      <c r="D5" s="10"/>
    </row>
    <row r="6" spans="1:6" s="12" customFormat="1" ht="27" x14ac:dyDescent="0.25">
      <c r="B6" s="10"/>
      <c r="C6" s="13" t="s">
        <v>132</v>
      </c>
      <c r="D6" s="10"/>
    </row>
    <row r="7" spans="1:6" s="12" customFormat="1" ht="27" x14ac:dyDescent="0.25">
      <c r="B7" s="10"/>
      <c r="C7" s="13" t="s">
        <v>528</v>
      </c>
      <c r="D7" s="10"/>
    </row>
    <row r="8" spans="1:6" s="12" customFormat="1" x14ac:dyDescent="0.2">
      <c r="B8" s="10"/>
      <c r="C8" s="11"/>
      <c r="D8" s="10"/>
    </row>
    <row r="9" spans="1:6" s="12" customFormat="1" ht="13.5" x14ac:dyDescent="0.25">
      <c r="B9" s="10"/>
      <c r="C9" s="14"/>
      <c r="D9" s="10"/>
    </row>
    <row r="10" spans="1:6" s="12" customFormat="1" ht="13.5" x14ac:dyDescent="0.2">
      <c r="B10" s="10"/>
      <c r="C10" s="15" t="s">
        <v>529</v>
      </c>
      <c r="D10" s="10"/>
    </row>
    <row r="11" spans="1:6" s="12" customFormat="1" x14ac:dyDescent="0.2">
      <c r="B11" s="10"/>
      <c r="C11" s="11"/>
      <c r="D11" s="10"/>
    </row>
    <row r="12" spans="1:6" s="12" customFormat="1" x14ac:dyDescent="0.2">
      <c r="A12" s="3"/>
      <c r="B12" s="3"/>
      <c r="C12" s="4"/>
      <c r="D12" s="3"/>
      <c r="E12" s="3"/>
      <c r="F12" s="3"/>
    </row>
    <row r="13" spans="1:6" s="12" customFormat="1" x14ac:dyDescent="0.2">
      <c r="A13" s="3"/>
      <c r="B13" s="3"/>
      <c r="C13" s="4"/>
      <c r="D13" s="3"/>
      <c r="E13" s="3"/>
      <c r="F13" s="3"/>
    </row>
    <row r="14" spans="1:6" s="12" customFormat="1" x14ac:dyDescent="0.2">
      <c r="A14" s="3"/>
      <c r="B14" s="3"/>
      <c r="C14" s="4"/>
      <c r="D14" s="3"/>
      <c r="E14" s="3"/>
      <c r="F14" s="3"/>
    </row>
    <row r="15" spans="1:6" s="12" customFormat="1" x14ac:dyDescent="0.2">
      <c r="A15" s="3"/>
      <c r="B15" s="3"/>
      <c r="C15" s="4"/>
      <c r="D15" s="3"/>
      <c r="E15" s="3"/>
      <c r="F15" s="3"/>
    </row>
    <row r="16" spans="1:6" s="12" customFormat="1" x14ac:dyDescent="0.2">
      <c r="A16" s="3"/>
      <c r="B16" s="3"/>
      <c r="C16" s="4"/>
      <c r="D16" s="3"/>
      <c r="E16" s="3"/>
      <c r="F16" s="3"/>
    </row>
    <row r="17" spans="1:6" s="12" customFormat="1" x14ac:dyDescent="0.2">
      <c r="A17" s="3"/>
      <c r="B17" s="3"/>
      <c r="C17" s="4"/>
      <c r="D17" s="3"/>
      <c r="E17" s="3"/>
      <c r="F17" s="3"/>
    </row>
    <row r="18" spans="1:6" s="12" customFormat="1" x14ac:dyDescent="0.2">
      <c r="A18" s="3"/>
      <c r="B18" s="3"/>
      <c r="C18" s="4"/>
      <c r="D18" s="3"/>
      <c r="E18" s="3"/>
      <c r="F18" s="3"/>
    </row>
    <row r="19" spans="1:6" s="12" customFormat="1" x14ac:dyDescent="0.2">
      <c r="A19" s="3"/>
      <c r="B19" s="3"/>
      <c r="C19" s="4"/>
      <c r="D19" s="3"/>
      <c r="E19" s="3"/>
      <c r="F19" s="3"/>
    </row>
    <row r="20" spans="1:6" s="12" customFormat="1" x14ac:dyDescent="0.2">
      <c r="A20" s="3"/>
      <c r="B20" s="3"/>
      <c r="C20" s="4"/>
      <c r="D20" s="3"/>
      <c r="E20" s="3"/>
      <c r="F20" s="3"/>
    </row>
    <row r="21" spans="1:6" s="12" customFormat="1" x14ac:dyDescent="0.2">
      <c r="A21" s="3"/>
      <c r="B21" s="3"/>
      <c r="C21" s="4"/>
      <c r="D21" s="3"/>
      <c r="E21" s="3"/>
      <c r="F21" s="3"/>
    </row>
    <row r="22" spans="1:6" s="12" customFormat="1" x14ac:dyDescent="0.2">
      <c r="A22" s="3"/>
      <c r="B22" s="3"/>
      <c r="C22" s="4"/>
      <c r="D22" s="3"/>
      <c r="E22" s="3"/>
      <c r="F22" s="3"/>
    </row>
    <row r="23" spans="1:6" s="12" customFormat="1" x14ac:dyDescent="0.2">
      <c r="A23" s="3"/>
      <c r="B23" s="3"/>
      <c r="C23" s="4"/>
      <c r="D23" s="3"/>
      <c r="E23" s="3"/>
      <c r="F23" s="3"/>
    </row>
    <row r="24" spans="1:6" s="12" customFormat="1" x14ac:dyDescent="0.2">
      <c r="A24" s="3"/>
      <c r="B24" s="3"/>
      <c r="C24" s="4"/>
      <c r="D24" s="3"/>
      <c r="E24" s="3"/>
      <c r="F24" s="3"/>
    </row>
    <row r="25" spans="1:6" s="12" customFormat="1" x14ac:dyDescent="0.2">
      <c r="A25" s="3"/>
      <c r="B25" s="3"/>
      <c r="C25" s="4"/>
      <c r="D25" s="3"/>
      <c r="E25" s="3"/>
      <c r="F25" s="3"/>
    </row>
    <row r="26" spans="1:6" s="12" customFormat="1" x14ac:dyDescent="0.2">
      <c r="A26" s="3"/>
      <c r="B26" s="3"/>
      <c r="C26" s="4"/>
      <c r="D26" s="3"/>
      <c r="E26" s="3"/>
      <c r="F26" s="3"/>
    </row>
    <row r="27" spans="1:6" s="12" customFormat="1" x14ac:dyDescent="0.2">
      <c r="A27" s="3"/>
      <c r="B27" s="3"/>
      <c r="C27" s="4"/>
      <c r="D27" s="3"/>
      <c r="E27" s="3"/>
      <c r="F27" s="3"/>
    </row>
    <row r="28" spans="1:6" s="12" customFormat="1" x14ac:dyDescent="0.2">
      <c r="A28" s="3"/>
      <c r="B28" s="3"/>
      <c r="C28" s="4"/>
      <c r="D28" s="3"/>
      <c r="E28" s="3"/>
      <c r="F28" s="3"/>
    </row>
    <row r="29" spans="1:6" s="12" customFormat="1" x14ac:dyDescent="0.2">
      <c r="A29" s="3"/>
      <c r="B29" s="3"/>
      <c r="C29" s="4"/>
      <c r="D29" s="3"/>
      <c r="E29" s="3"/>
      <c r="F29" s="3"/>
    </row>
    <row r="30" spans="1:6" s="12" customFormat="1" x14ac:dyDescent="0.2">
      <c r="A30" s="3"/>
      <c r="B30" s="3"/>
      <c r="C30" s="4"/>
      <c r="D30" s="3"/>
      <c r="E30" s="3"/>
      <c r="F30" s="3"/>
    </row>
    <row r="31" spans="1:6" ht="17.100000000000001" customHeight="1" x14ac:dyDescent="0.2"/>
    <row r="32" spans="1:6" ht="17.100000000000001" customHeight="1" x14ac:dyDescent="0.2"/>
    <row r="33" ht="18.95" customHeight="1" x14ac:dyDescent="0.2"/>
  </sheetData>
  <pageMargins left="0.39370078740157483" right="0.39370078740157483" top="0.39370078740157483" bottom="0.39370078740157483" header="0.31496062992125984" footer="0.31496062992125984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9"/>
  <dimension ref="B2:P16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11.7109375" style="1" bestFit="1" customWidth="1"/>
    <col min="3" max="14" width="5.7109375" style="1" bestFit="1" customWidth="1"/>
    <col min="15" max="15" width="5.7109375" style="1" customWidth="1"/>
    <col min="16" max="16" width="5.7109375" style="1" bestFit="1" customWidth="1"/>
    <col min="17" max="16384" width="9.140625" style="1"/>
  </cols>
  <sheetData>
    <row r="2" spans="2:16" ht="52.5" customHeight="1" x14ac:dyDescent="0.25">
      <c r="B2" s="16"/>
      <c r="C2" s="16"/>
    </row>
    <row r="3" spans="2:16" ht="15" customHeight="1" thickBot="1" x14ac:dyDescent="0.3">
      <c r="B3" s="313" t="s">
        <v>500</v>
      </c>
      <c r="C3" s="313"/>
    </row>
    <row r="4" spans="2:16" ht="15" customHeight="1" x14ac:dyDescent="0.25">
      <c r="B4" s="204" t="s">
        <v>10</v>
      </c>
      <c r="C4" s="212">
        <v>2006</v>
      </c>
      <c r="D4" s="213">
        <v>2007</v>
      </c>
      <c r="E4" s="213">
        <v>2008</v>
      </c>
      <c r="F4" s="213">
        <v>2009</v>
      </c>
      <c r="G4" s="213">
        <v>2010</v>
      </c>
      <c r="H4" s="213">
        <v>2011</v>
      </c>
      <c r="I4" s="213">
        <v>2012</v>
      </c>
      <c r="J4" s="213">
        <v>2013</v>
      </c>
      <c r="K4" s="213">
        <v>2014</v>
      </c>
      <c r="L4" s="213">
        <v>2015</v>
      </c>
      <c r="M4" s="213">
        <v>2016</v>
      </c>
      <c r="N4" s="213">
        <v>2017</v>
      </c>
      <c r="O4" s="213">
        <v>2018</v>
      </c>
      <c r="P4" s="214">
        <v>2019</v>
      </c>
    </row>
    <row r="5" spans="2:16" ht="15" customHeight="1" x14ac:dyDescent="0.3">
      <c r="B5" s="50" t="s">
        <v>569</v>
      </c>
      <c r="C5" s="115">
        <v>0.3203128149213309</v>
      </c>
      <c r="D5" s="66">
        <v>0.32477871983142625</v>
      </c>
      <c r="E5" s="66">
        <v>0.3220481373007365</v>
      </c>
      <c r="F5" s="66">
        <v>0.32251958277497789</v>
      </c>
      <c r="G5" s="66">
        <v>0.32169122277058837</v>
      </c>
      <c r="H5" s="66">
        <v>0.32042119599558688</v>
      </c>
      <c r="I5" s="66">
        <v>0.32983389911264133</v>
      </c>
      <c r="J5" s="66">
        <v>0.32477802707323095</v>
      </c>
      <c r="K5" s="66">
        <v>0.31514011485965943</v>
      </c>
      <c r="L5" s="66">
        <v>0.31109457907637572</v>
      </c>
      <c r="M5" s="66">
        <v>0.30386832081677195</v>
      </c>
      <c r="N5" s="66">
        <v>0.30380360670167411</v>
      </c>
      <c r="O5" s="66">
        <v>0.29870216587758769</v>
      </c>
      <c r="P5" s="67">
        <v>0.29012487733874942</v>
      </c>
    </row>
    <row r="6" spans="2:16" ht="15" customHeight="1" x14ac:dyDescent="0.3">
      <c r="B6" s="50" t="s">
        <v>17</v>
      </c>
      <c r="C6" s="114">
        <v>0.25739745776240441</v>
      </c>
      <c r="D6" s="65">
        <v>0.25844514228833743</v>
      </c>
      <c r="E6" s="65">
        <v>0.26053081203835132</v>
      </c>
      <c r="F6" s="65">
        <v>0.25998828726897139</v>
      </c>
      <c r="G6" s="65">
        <v>0.25757347242817902</v>
      </c>
      <c r="H6" s="65">
        <v>0.25492790704339846</v>
      </c>
      <c r="I6" s="65">
        <v>0.24641115474841951</v>
      </c>
      <c r="J6" s="65">
        <v>0.25008997608933287</v>
      </c>
      <c r="K6" s="65">
        <v>0.25269316152830773</v>
      </c>
      <c r="L6" s="65">
        <v>0.2466826901760136</v>
      </c>
      <c r="M6" s="65">
        <v>0.24068261754642559</v>
      </c>
      <c r="N6" s="65">
        <v>0.23851666135775057</v>
      </c>
      <c r="O6" s="65">
        <v>0.2233686570589847</v>
      </c>
      <c r="P6" s="68">
        <v>0.23365554284040682</v>
      </c>
    </row>
    <row r="7" spans="2:16" ht="15" customHeight="1" x14ac:dyDescent="0.3">
      <c r="B7" s="50" t="s">
        <v>12</v>
      </c>
      <c r="C7" s="115">
        <v>0.19757283677744913</v>
      </c>
      <c r="D7" s="66">
        <v>0.19947951768737635</v>
      </c>
      <c r="E7" s="66">
        <v>0.20106836008032955</v>
      </c>
      <c r="F7" s="66">
        <v>0.20120992108942429</v>
      </c>
      <c r="G7" s="66">
        <v>0.2012239401241383</v>
      </c>
      <c r="H7" s="66">
        <v>0.20426928264524136</v>
      </c>
      <c r="I7" s="66">
        <v>0.19849975678517698</v>
      </c>
      <c r="J7" s="66">
        <v>0.20046098387896494</v>
      </c>
      <c r="K7" s="66">
        <v>0.20200619261450647</v>
      </c>
      <c r="L7" s="66">
        <v>0.20522389814071149</v>
      </c>
      <c r="M7" s="66">
        <v>0.20706823783613787</v>
      </c>
      <c r="N7" s="66">
        <v>0.21132786436441908</v>
      </c>
      <c r="O7" s="66">
        <v>0.21183607959197218</v>
      </c>
      <c r="P7" s="67">
        <v>0.20394827177400401</v>
      </c>
    </row>
    <row r="8" spans="2:16" ht="15" customHeight="1" thickBot="1" x14ac:dyDescent="0.35">
      <c r="B8" s="209" t="s">
        <v>15</v>
      </c>
      <c r="C8" s="155">
        <v>0.13516905824538392</v>
      </c>
      <c r="D8" s="69">
        <v>0.12747712259116081</v>
      </c>
      <c r="E8" s="69">
        <v>0.125846098617863</v>
      </c>
      <c r="F8" s="69">
        <v>0.12486587422434875</v>
      </c>
      <c r="G8" s="69">
        <v>0.12675249048303164</v>
      </c>
      <c r="H8" s="69">
        <v>0.1276460800410982</v>
      </c>
      <c r="I8" s="69">
        <v>0.12615028477578524</v>
      </c>
      <c r="J8" s="69">
        <v>0.12250005264558418</v>
      </c>
      <c r="K8" s="69">
        <v>0.12627092563070527</v>
      </c>
      <c r="L8" s="69">
        <v>0.12573790819701597</v>
      </c>
      <c r="M8" s="69">
        <v>0.1335672057881834</v>
      </c>
      <c r="N8" s="69">
        <v>0.12995507997300934</v>
      </c>
      <c r="O8" s="69">
        <v>0.1314088942941577</v>
      </c>
      <c r="P8" s="70">
        <v>0.13211473782667962</v>
      </c>
    </row>
    <row r="12" spans="2:16" ht="15" customHeight="1" x14ac:dyDescent="0.25">
      <c r="M12" s="2"/>
    </row>
    <row r="13" spans="2:16" ht="15" customHeight="1" x14ac:dyDescent="0.25">
      <c r="M13" s="2"/>
    </row>
    <row r="14" spans="2:16" ht="15" customHeight="1" x14ac:dyDescent="0.25">
      <c r="M14" s="2"/>
    </row>
    <row r="15" spans="2:16" ht="15" customHeight="1" x14ac:dyDescent="0.25">
      <c r="M15" s="2"/>
    </row>
    <row r="16" spans="2:16" ht="15" customHeight="1" x14ac:dyDescent="0.25">
      <c r="M16" s="2"/>
    </row>
  </sheetData>
  <mergeCells count="1">
    <mergeCell ref="B3:C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0"/>
  <dimension ref="B2:P16"/>
  <sheetViews>
    <sheetView showGridLines="0" workbookViewId="0">
      <selection activeCell="C14" sqref="C14"/>
    </sheetView>
  </sheetViews>
  <sheetFormatPr defaultColWidth="9.140625" defaultRowHeight="15" customHeight="1" x14ac:dyDescent="0.25"/>
  <cols>
    <col min="1" max="1" width="9.140625" style="1"/>
    <col min="2" max="2" width="16.28515625" style="1" bestFit="1" customWidth="1"/>
    <col min="3" max="16" width="5" style="1" bestFit="1" customWidth="1"/>
    <col min="17" max="16384" width="9.140625" style="1"/>
  </cols>
  <sheetData>
    <row r="2" spans="2:16" ht="52.5" customHeight="1" x14ac:dyDescent="0.25">
      <c r="B2" s="16"/>
      <c r="C2" s="16"/>
    </row>
    <row r="3" spans="2:16" ht="15" customHeight="1" thickBot="1" x14ac:dyDescent="0.3">
      <c r="B3" s="313" t="s">
        <v>501</v>
      </c>
      <c r="C3" s="313"/>
    </row>
    <row r="4" spans="2:16" ht="15" customHeight="1" x14ac:dyDescent="0.25">
      <c r="B4" s="204" t="s">
        <v>10</v>
      </c>
      <c r="C4" s="205">
        <v>2006</v>
      </c>
      <c r="D4" s="206">
        <v>2007</v>
      </c>
      <c r="E4" s="206">
        <v>2008</v>
      </c>
      <c r="F4" s="206">
        <v>2009</v>
      </c>
      <c r="G4" s="206">
        <v>2010</v>
      </c>
      <c r="H4" s="206">
        <v>2011</v>
      </c>
      <c r="I4" s="206">
        <v>2012</v>
      </c>
      <c r="J4" s="206">
        <v>2013</v>
      </c>
      <c r="K4" s="206">
        <v>2014</v>
      </c>
      <c r="L4" s="206">
        <v>2015</v>
      </c>
      <c r="M4" s="206">
        <v>2016</v>
      </c>
      <c r="N4" s="206">
        <v>2017</v>
      </c>
      <c r="O4" s="206">
        <v>2018</v>
      </c>
      <c r="P4" s="207">
        <v>2019</v>
      </c>
    </row>
    <row r="5" spans="2:16" ht="15" customHeight="1" x14ac:dyDescent="0.3">
      <c r="B5" s="50" t="s">
        <v>570</v>
      </c>
      <c r="C5" s="115">
        <v>2.4487296516519368E-2</v>
      </c>
      <c r="D5" s="66">
        <v>2.4446694811594474E-2</v>
      </c>
      <c r="E5" s="66">
        <v>2.4923090857425483E-2</v>
      </c>
      <c r="F5" s="66">
        <v>2.568919955298626E-2</v>
      </c>
      <c r="G5" s="66">
        <v>2.6925238260291567E-2</v>
      </c>
      <c r="H5" s="66">
        <v>2.753508686745652E-2</v>
      </c>
      <c r="I5" s="66">
        <v>2.7644977719023387E-2</v>
      </c>
      <c r="J5" s="66">
        <v>2.7210288957253699E-2</v>
      </c>
      <c r="K5" s="66">
        <v>2.7347688661033116E-2</v>
      </c>
      <c r="L5" s="66">
        <v>3.1549311868932971E-2</v>
      </c>
      <c r="M5" s="66">
        <v>3.4675970570292931E-2</v>
      </c>
      <c r="N5" s="66">
        <v>3.5254363834784017E-2</v>
      </c>
      <c r="O5" s="66">
        <v>3.7699116577189856E-2</v>
      </c>
      <c r="P5" s="67">
        <v>4.1283329358274258E-2</v>
      </c>
    </row>
    <row r="6" spans="2:16" ht="15" customHeight="1" x14ac:dyDescent="0.3">
      <c r="B6" s="50" t="s">
        <v>18</v>
      </c>
      <c r="C6" s="114">
        <v>2.3075586050298656E-2</v>
      </c>
      <c r="D6" s="65">
        <v>2.280173010943588E-2</v>
      </c>
      <c r="E6" s="65">
        <v>2.2992556630198977E-2</v>
      </c>
      <c r="F6" s="65">
        <v>2.3444432265286221E-2</v>
      </c>
      <c r="G6" s="65">
        <v>2.3950296125607777E-2</v>
      </c>
      <c r="H6" s="65">
        <v>2.3846359712936679E-2</v>
      </c>
      <c r="I6" s="65">
        <v>2.3752399261069038E-2</v>
      </c>
      <c r="J6" s="65">
        <v>2.4184364357216562E-2</v>
      </c>
      <c r="K6" s="65">
        <v>2.4389316181492544E-2</v>
      </c>
      <c r="L6" s="65">
        <v>2.5000483562016011E-2</v>
      </c>
      <c r="M6" s="65">
        <v>2.5721983616061109E-2</v>
      </c>
      <c r="N6" s="65">
        <v>2.5775769290213624E-2</v>
      </c>
      <c r="O6" s="65">
        <v>2.839636855511523E-2</v>
      </c>
      <c r="P6" s="68">
        <v>2.8004887316234937E-2</v>
      </c>
    </row>
    <row r="7" spans="2:16" ht="15" customHeight="1" x14ac:dyDescent="0.3">
      <c r="B7" s="50" t="s">
        <v>16</v>
      </c>
      <c r="C7" s="115">
        <v>2.9466867271233439E-2</v>
      </c>
      <c r="D7" s="66">
        <v>2.8865211005610087E-2</v>
      </c>
      <c r="E7" s="66">
        <v>2.5905914967391478E-2</v>
      </c>
      <c r="F7" s="66">
        <v>2.4237399161297215E-2</v>
      </c>
      <c r="G7" s="66">
        <v>2.4109552060516286E-2</v>
      </c>
      <c r="H7" s="66">
        <v>2.387411405304429E-2</v>
      </c>
      <c r="I7" s="66">
        <v>2.3748975392234209E-2</v>
      </c>
      <c r="J7" s="66">
        <v>2.4444660876290533E-2</v>
      </c>
      <c r="K7" s="66">
        <v>2.569444187351011E-2</v>
      </c>
      <c r="L7" s="66">
        <v>2.7060904115157394E-2</v>
      </c>
      <c r="M7" s="66">
        <v>2.7280593898839408E-2</v>
      </c>
      <c r="N7" s="66">
        <v>2.6640313709820302E-2</v>
      </c>
      <c r="O7" s="66">
        <v>2.7509188690399627E-2</v>
      </c>
      <c r="P7" s="67">
        <v>2.566009679835889E-2</v>
      </c>
    </row>
    <row r="8" spans="2:16" ht="15" customHeight="1" x14ac:dyDescent="0.3">
      <c r="B8" s="50" t="s">
        <v>525</v>
      </c>
      <c r="C8" s="114">
        <v>7.124872644658102E-3</v>
      </c>
      <c r="D8" s="65">
        <v>8.3891227725925652E-3</v>
      </c>
      <c r="E8" s="65">
        <v>1.1169803976288924E-2</v>
      </c>
      <c r="F8" s="65">
        <v>1.2092379179446396E-2</v>
      </c>
      <c r="G8" s="65">
        <v>1.1569907255873974E-2</v>
      </c>
      <c r="H8" s="65">
        <v>1.0467679375574511E-2</v>
      </c>
      <c r="I8" s="65">
        <v>1.698503240721886E-2</v>
      </c>
      <c r="J8" s="65">
        <v>1.7716734691142714E-2</v>
      </c>
      <c r="K8" s="65">
        <v>1.7951882379734312E-2</v>
      </c>
      <c r="L8" s="65">
        <v>1.8470819189764315E-2</v>
      </c>
      <c r="M8" s="65">
        <v>1.9881960995312919E-2</v>
      </c>
      <c r="N8" s="65">
        <v>2.1249427485232418E-2</v>
      </c>
      <c r="O8" s="65">
        <v>2.0127629835788623E-2</v>
      </c>
      <c r="P8" s="68">
        <v>1.9421609421454142E-2</v>
      </c>
    </row>
    <row r="9" spans="2:16" ht="15" customHeight="1" x14ac:dyDescent="0.3">
      <c r="B9" s="50" t="s">
        <v>481</v>
      </c>
      <c r="C9" s="115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>
        <v>1.1611229824412123E-2</v>
      </c>
      <c r="P9" s="67">
        <v>1.2203402289994605E-2</v>
      </c>
    </row>
    <row r="10" spans="2:16" ht="15" customHeight="1" x14ac:dyDescent="0.3">
      <c r="B10" s="208" t="s">
        <v>14</v>
      </c>
      <c r="C10" s="114">
        <v>5.3932098107220714E-3</v>
      </c>
      <c r="D10" s="65">
        <v>5.3167389024661406E-3</v>
      </c>
      <c r="E10" s="65">
        <v>5.5152255314147363E-3</v>
      </c>
      <c r="F10" s="65">
        <v>5.9529244832615975E-3</v>
      </c>
      <c r="G10" s="65">
        <v>6.2038804917731016E-3</v>
      </c>
      <c r="H10" s="65">
        <v>7.0122942656630927E-3</v>
      </c>
      <c r="I10" s="65">
        <v>6.9735197984314356E-3</v>
      </c>
      <c r="J10" s="65">
        <v>8.6149114309835538E-3</v>
      </c>
      <c r="K10" s="65">
        <v>8.5062762710510255E-3</v>
      </c>
      <c r="L10" s="65">
        <v>9.1794056740125436E-3</v>
      </c>
      <c r="M10" s="65">
        <v>7.2531089319748257E-3</v>
      </c>
      <c r="N10" s="65">
        <v>7.4769132830965366E-3</v>
      </c>
      <c r="O10" s="65">
        <v>9.3406696943922861E-3</v>
      </c>
      <c r="P10" s="68">
        <v>1.0715270443885861E-2</v>
      </c>
    </row>
    <row r="11" spans="2:16" ht="15" customHeight="1" thickBot="1" x14ac:dyDescent="0.35">
      <c r="B11" s="209" t="s">
        <v>548</v>
      </c>
      <c r="C11" s="210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119">
        <v>2.8679745919574233E-3</v>
      </c>
    </row>
    <row r="12" spans="2:16" ht="15" customHeight="1" x14ac:dyDescent="0.25">
      <c r="M12" s="2"/>
    </row>
    <row r="13" spans="2:16" ht="15" customHeight="1" x14ac:dyDescent="0.25">
      <c r="M13" s="2"/>
    </row>
    <row r="14" spans="2:16" ht="15" customHeight="1" x14ac:dyDescent="0.25">
      <c r="M14" s="2"/>
    </row>
    <row r="15" spans="2:16" ht="15" customHeight="1" x14ac:dyDescent="0.25">
      <c r="M15" s="2"/>
    </row>
    <row r="16" spans="2:16" ht="15" customHeight="1" x14ac:dyDescent="0.25">
      <c r="M16" s="2"/>
    </row>
  </sheetData>
  <mergeCells count="1">
    <mergeCell ref="B3:C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4AC78-2830-4488-9D0E-4EA6EC4D143E}">
  <dimension ref="A1"/>
  <sheetViews>
    <sheetView topLeftCell="A2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F205D-494F-48C2-B49C-6B7966D26258}">
  <dimension ref="A1:Q87"/>
  <sheetViews>
    <sheetView tabSelected="1" zoomScale="80" zoomScaleNormal="80" workbookViewId="0">
      <pane ySplit="2" topLeftCell="A3" activePane="bottomLeft" state="frozen"/>
      <selection activeCell="B1" sqref="B1"/>
      <selection pane="bottomLeft" activeCell="Q17" sqref="Q17"/>
    </sheetView>
  </sheetViews>
  <sheetFormatPr defaultColWidth="9.140625" defaultRowHeight="12.75" x14ac:dyDescent="0.2"/>
  <cols>
    <col min="1" max="1" width="21" style="295" bestFit="1" customWidth="1"/>
    <col min="2" max="2" width="21" style="295" customWidth="1"/>
    <col min="3" max="4" width="53.28515625" style="295" customWidth="1"/>
    <col min="5" max="5" width="15.28515625" style="295" bestFit="1" customWidth="1"/>
    <col min="6" max="6" width="16.5703125" style="295" bestFit="1" customWidth="1"/>
    <col min="7" max="7" width="19.140625" style="295" bestFit="1" customWidth="1"/>
    <col min="8" max="9" width="12.28515625" style="295" customWidth="1"/>
    <col min="10" max="10" width="9.140625" style="295" customWidth="1"/>
    <col min="11" max="16384" width="9.140625" style="295"/>
  </cols>
  <sheetData>
    <row r="1" spans="1:17" x14ac:dyDescent="0.2">
      <c r="E1" s="314" t="s">
        <v>704</v>
      </c>
      <c r="F1" s="314"/>
    </row>
    <row r="2" spans="1:17" x14ac:dyDescent="0.2">
      <c r="A2" s="292" t="s">
        <v>700</v>
      </c>
      <c r="B2" s="292" t="s">
        <v>777</v>
      </c>
      <c r="C2" s="288" t="s">
        <v>625</v>
      </c>
      <c r="D2" s="292" t="s">
        <v>852</v>
      </c>
      <c r="E2" s="289" t="s">
        <v>626</v>
      </c>
      <c r="F2" s="289" t="s">
        <v>627</v>
      </c>
    </row>
    <row r="3" spans="1:17" x14ac:dyDescent="0.2">
      <c r="A3" s="290" t="s">
        <v>702</v>
      </c>
      <c r="B3" s="290" t="s">
        <v>768</v>
      </c>
      <c r="C3" s="290" t="s">
        <v>693</v>
      </c>
      <c r="D3" s="290" t="s">
        <v>841</v>
      </c>
      <c r="E3" s="291" t="s">
        <v>15</v>
      </c>
      <c r="F3" s="291" t="s">
        <v>623</v>
      </c>
    </row>
    <row r="4" spans="1:17" ht="15" x14ac:dyDescent="0.25">
      <c r="A4" s="290" t="s">
        <v>702</v>
      </c>
      <c r="B4" s="290" t="s">
        <v>767</v>
      </c>
      <c r="C4" s="290" t="s">
        <v>692</v>
      </c>
      <c r="D4" s="290" t="s">
        <v>840</v>
      </c>
      <c r="E4" s="291" t="s">
        <v>623</v>
      </c>
      <c r="F4" s="291" t="s">
        <v>15</v>
      </c>
      <c r="H4" s="1"/>
      <c r="I4" s="1"/>
      <c r="J4" s="1"/>
      <c r="K4" s="1"/>
      <c r="L4" s="1"/>
      <c r="M4" s="1"/>
      <c r="N4" s="1"/>
      <c r="P4" s="1"/>
      <c r="Q4" s="1"/>
    </row>
    <row r="5" spans="1:17" ht="15" x14ac:dyDescent="0.25">
      <c r="A5" s="290" t="s">
        <v>702</v>
      </c>
      <c r="B5" s="290" t="s">
        <v>766</v>
      </c>
      <c r="C5" s="290" t="s">
        <v>691</v>
      </c>
      <c r="D5" s="290" t="s">
        <v>839</v>
      </c>
      <c r="E5" s="291" t="s">
        <v>623</v>
      </c>
      <c r="F5" s="291" t="s">
        <v>17</v>
      </c>
      <c r="G5" s="296"/>
      <c r="H5" s="1"/>
      <c r="I5" s="301" t="s">
        <v>863</v>
      </c>
      <c r="J5" s="1"/>
      <c r="K5" s="1"/>
      <c r="L5" s="1"/>
      <c r="M5" s="1"/>
      <c r="N5" s="1"/>
      <c r="P5" s="1"/>
      <c r="Q5" s="1"/>
    </row>
    <row r="6" spans="1:17" ht="25.5" customHeight="1" x14ac:dyDescent="0.25">
      <c r="A6" s="290" t="s">
        <v>702</v>
      </c>
      <c r="B6" s="290" t="s">
        <v>763</v>
      </c>
      <c r="C6" s="290" t="s">
        <v>688</v>
      </c>
      <c r="D6" s="290" t="s">
        <v>836</v>
      </c>
      <c r="E6" s="291" t="s">
        <v>623</v>
      </c>
      <c r="F6" s="291" t="s">
        <v>15</v>
      </c>
      <c r="G6" s="296"/>
      <c r="H6" s="1"/>
      <c r="I6" s="1"/>
      <c r="J6" s="1"/>
      <c r="K6" s="1"/>
      <c r="L6" s="1"/>
      <c r="M6" s="315" t="s">
        <v>705</v>
      </c>
      <c r="N6" s="315"/>
      <c r="P6" s="315" t="s">
        <v>864</v>
      </c>
      <c r="Q6" s="315"/>
    </row>
    <row r="7" spans="1:17" ht="25.5" x14ac:dyDescent="0.25">
      <c r="A7" s="290" t="s">
        <v>702</v>
      </c>
      <c r="B7" s="290" t="s">
        <v>709</v>
      </c>
      <c r="C7" s="290" t="s">
        <v>629</v>
      </c>
      <c r="D7" s="290" t="s">
        <v>780</v>
      </c>
      <c r="E7" s="291" t="s">
        <v>623</v>
      </c>
      <c r="F7" s="291" t="s">
        <v>15</v>
      </c>
      <c r="G7" s="296"/>
      <c r="H7" s="1"/>
      <c r="I7" s="289" t="s">
        <v>626</v>
      </c>
      <c r="J7" s="289" t="s">
        <v>627</v>
      </c>
      <c r="K7" s="302" t="s">
        <v>103</v>
      </c>
      <c r="L7" s="1"/>
      <c r="M7" s="302" t="s">
        <v>706</v>
      </c>
      <c r="N7" s="302" t="s">
        <v>856</v>
      </c>
      <c r="P7" s="302" t="s">
        <v>865</v>
      </c>
      <c r="Q7" s="302" t="s">
        <v>866</v>
      </c>
    </row>
    <row r="8" spans="1:17" s="296" customFormat="1" ht="15" x14ac:dyDescent="0.25">
      <c r="A8" s="290" t="s">
        <v>702</v>
      </c>
      <c r="B8" s="290" t="s">
        <v>761</v>
      </c>
      <c r="C8" s="290" t="s">
        <v>686</v>
      </c>
      <c r="D8" s="290" t="s">
        <v>834</v>
      </c>
      <c r="E8" s="291" t="s">
        <v>623</v>
      </c>
      <c r="F8" s="291" t="s">
        <v>15</v>
      </c>
      <c r="H8" s="1" t="s">
        <v>624</v>
      </c>
      <c r="I8" s="1">
        <f t="shared" ref="I8:I16" si="0">COUNTIF(E$3:E$77,$H8)</f>
        <v>2</v>
      </c>
      <c r="J8" s="1">
        <f t="shared" ref="J8:J16" si="1">COUNTIF(F$3:F$77,$H8)</f>
        <v>1</v>
      </c>
      <c r="K8" s="1">
        <f t="shared" ref="K8:K16" si="2">I8+J8</f>
        <v>3</v>
      </c>
      <c r="L8" s="1"/>
      <c r="M8" s="304">
        <f t="shared" ref="M8:M16" si="3">+I8/$K8</f>
        <v>0.66666666666666663</v>
      </c>
      <c r="N8" s="304">
        <f t="shared" ref="N8:N16" si="4">+J8/$K8</f>
        <v>0.33333333333333331</v>
      </c>
      <c r="P8" s="303">
        <f t="shared" ref="P8:P16" si="5">+K8/$K$18</f>
        <v>2.6315789473684209E-2</v>
      </c>
      <c r="Q8" s="306" t="s">
        <v>867</v>
      </c>
    </row>
    <row r="9" spans="1:17" ht="15" x14ac:dyDescent="0.25">
      <c r="A9" s="290" t="s">
        <v>702</v>
      </c>
      <c r="B9" s="290" t="s">
        <v>755</v>
      </c>
      <c r="C9" s="290" t="s">
        <v>679</v>
      </c>
      <c r="D9" s="290" t="s">
        <v>828</v>
      </c>
      <c r="E9" s="291" t="s">
        <v>623</v>
      </c>
      <c r="F9" s="291" t="s">
        <v>17</v>
      </c>
      <c r="G9" s="296"/>
      <c r="H9" s="1" t="s">
        <v>12</v>
      </c>
      <c r="I9" s="1">
        <f t="shared" si="0"/>
        <v>17</v>
      </c>
      <c r="J9" s="1">
        <f t="shared" si="1"/>
        <v>6</v>
      </c>
      <c r="K9" s="1">
        <f t="shared" si="2"/>
        <v>23</v>
      </c>
      <c r="L9" s="1"/>
      <c r="M9" s="304">
        <f t="shared" si="3"/>
        <v>0.73913043478260865</v>
      </c>
      <c r="N9" s="304">
        <f t="shared" si="4"/>
        <v>0.2608695652173913</v>
      </c>
      <c r="P9" s="303">
        <f t="shared" si="5"/>
        <v>0.20175438596491227</v>
      </c>
      <c r="Q9" s="306" t="s">
        <v>867</v>
      </c>
    </row>
    <row r="10" spans="1:17" ht="15" x14ac:dyDescent="0.25">
      <c r="A10" s="290" t="s">
        <v>702</v>
      </c>
      <c r="B10" s="290" t="s">
        <v>753</v>
      </c>
      <c r="C10" s="290" t="s">
        <v>677</v>
      </c>
      <c r="D10" s="290" t="s">
        <v>826</v>
      </c>
      <c r="E10" s="291" t="s">
        <v>624</v>
      </c>
      <c r="F10" s="291" t="s">
        <v>12</v>
      </c>
      <c r="G10" s="296"/>
      <c r="H10" s="1" t="s">
        <v>21</v>
      </c>
      <c r="I10" s="1">
        <f t="shared" si="0"/>
        <v>3</v>
      </c>
      <c r="J10" s="1">
        <f t="shared" si="1"/>
        <v>3</v>
      </c>
      <c r="K10" s="1">
        <f t="shared" si="2"/>
        <v>6</v>
      </c>
      <c r="L10" s="1"/>
      <c r="M10" s="304">
        <f t="shared" si="3"/>
        <v>0.5</v>
      </c>
      <c r="N10" s="304">
        <f t="shared" si="4"/>
        <v>0.5</v>
      </c>
      <c r="P10" s="303">
        <f t="shared" si="5"/>
        <v>5.2631578947368418E-2</v>
      </c>
      <c r="Q10" s="306" t="s">
        <v>867</v>
      </c>
    </row>
    <row r="11" spans="1:17" ht="15" x14ac:dyDescent="0.25">
      <c r="A11" s="290" t="s">
        <v>702</v>
      </c>
      <c r="B11" s="290" t="s">
        <v>752</v>
      </c>
      <c r="C11" s="290" t="s">
        <v>676</v>
      </c>
      <c r="D11" s="290" t="s">
        <v>825</v>
      </c>
      <c r="E11" s="291" t="s">
        <v>624</v>
      </c>
      <c r="F11" s="291" t="s">
        <v>623</v>
      </c>
      <c r="G11" s="296"/>
      <c r="H11" s="1" t="s">
        <v>14</v>
      </c>
      <c r="I11" s="1">
        <f t="shared" si="0"/>
        <v>1</v>
      </c>
      <c r="J11" s="1">
        <f t="shared" si="1"/>
        <v>0</v>
      </c>
      <c r="K11" s="1">
        <f t="shared" si="2"/>
        <v>1</v>
      </c>
      <c r="L11" s="1"/>
      <c r="M11" s="304">
        <f t="shared" si="3"/>
        <v>1</v>
      </c>
      <c r="N11" s="304">
        <f t="shared" si="4"/>
        <v>0</v>
      </c>
      <c r="P11" s="303">
        <f t="shared" si="5"/>
        <v>8.771929824561403E-3</v>
      </c>
      <c r="Q11" s="306" t="s">
        <v>867</v>
      </c>
    </row>
    <row r="12" spans="1:17" ht="15" x14ac:dyDescent="0.25">
      <c r="A12" s="290" t="s">
        <v>702</v>
      </c>
      <c r="B12" s="290" t="s">
        <v>851</v>
      </c>
      <c r="C12" s="290" t="s">
        <v>637</v>
      </c>
      <c r="D12" s="290" t="s">
        <v>850</v>
      </c>
      <c r="E12" s="291" t="s">
        <v>623</v>
      </c>
      <c r="F12" s="291" t="s">
        <v>12</v>
      </c>
      <c r="G12" s="296"/>
      <c r="H12" s="1" t="s">
        <v>15</v>
      </c>
      <c r="I12" s="1">
        <f t="shared" si="0"/>
        <v>10</v>
      </c>
      <c r="J12" s="1">
        <f t="shared" si="1"/>
        <v>8</v>
      </c>
      <c r="K12" s="1">
        <f t="shared" si="2"/>
        <v>18</v>
      </c>
      <c r="L12" s="1"/>
      <c r="M12" s="304">
        <f t="shared" si="3"/>
        <v>0.55555555555555558</v>
      </c>
      <c r="N12" s="304">
        <f t="shared" si="4"/>
        <v>0.44444444444444442</v>
      </c>
      <c r="P12" s="303">
        <f t="shared" si="5"/>
        <v>0.15789473684210525</v>
      </c>
      <c r="Q12" s="306" t="s">
        <v>867</v>
      </c>
    </row>
    <row r="13" spans="1:17" ht="15" x14ac:dyDescent="0.25">
      <c r="A13" s="290" t="s">
        <v>702</v>
      </c>
      <c r="B13" s="290" t="s">
        <v>751</v>
      </c>
      <c r="C13" s="290" t="s">
        <v>675</v>
      </c>
      <c r="D13" s="290" t="s">
        <v>824</v>
      </c>
      <c r="E13" s="291" t="s">
        <v>12</v>
      </c>
      <c r="F13" s="291" t="s">
        <v>622</v>
      </c>
      <c r="G13" s="296"/>
      <c r="H13" s="1" t="s">
        <v>16</v>
      </c>
      <c r="I13" s="1">
        <f t="shared" si="0"/>
        <v>1</v>
      </c>
      <c r="J13" s="1">
        <f t="shared" si="1"/>
        <v>2</v>
      </c>
      <c r="K13" s="1">
        <f t="shared" si="2"/>
        <v>3</v>
      </c>
      <c r="L13" s="1"/>
      <c r="M13" s="304">
        <f t="shared" si="3"/>
        <v>0.33333333333333331</v>
      </c>
      <c r="N13" s="304">
        <f t="shared" si="4"/>
        <v>0.66666666666666663</v>
      </c>
      <c r="P13" s="303">
        <f t="shared" si="5"/>
        <v>2.6315789473684209E-2</v>
      </c>
      <c r="Q13" s="306" t="s">
        <v>867</v>
      </c>
    </row>
    <row r="14" spans="1:17" ht="15" x14ac:dyDescent="0.25">
      <c r="A14" s="290" t="s">
        <v>702</v>
      </c>
      <c r="B14" s="290" t="s">
        <v>711</v>
      </c>
      <c r="C14" s="290" t="s">
        <v>631</v>
      </c>
      <c r="D14" s="290" t="s">
        <v>782</v>
      </c>
      <c r="E14" s="291" t="s">
        <v>623</v>
      </c>
      <c r="F14" s="291" t="s">
        <v>16</v>
      </c>
      <c r="G14" s="296"/>
      <c r="H14" s="1" t="s">
        <v>17</v>
      </c>
      <c r="I14" s="1">
        <f t="shared" si="0"/>
        <v>16</v>
      </c>
      <c r="J14" s="1">
        <f t="shared" si="1"/>
        <v>9</v>
      </c>
      <c r="K14" s="1">
        <f t="shared" si="2"/>
        <v>25</v>
      </c>
      <c r="L14" s="1"/>
      <c r="M14" s="304">
        <f t="shared" si="3"/>
        <v>0.64</v>
      </c>
      <c r="N14" s="304">
        <f t="shared" si="4"/>
        <v>0.36</v>
      </c>
      <c r="P14" s="303">
        <f t="shared" si="5"/>
        <v>0.21929824561403508</v>
      </c>
      <c r="Q14" s="306" t="s">
        <v>867</v>
      </c>
    </row>
    <row r="15" spans="1:17" ht="15" x14ac:dyDescent="0.25">
      <c r="A15" s="290" t="s">
        <v>702</v>
      </c>
      <c r="B15" s="290" t="s">
        <v>750</v>
      </c>
      <c r="C15" s="290" t="s">
        <v>674</v>
      </c>
      <c r="D15" s="290" t="s">
        <v>823</v>
      </c>
      <c r="E15" s="291" t="s">
        <v>623</v>
      </c>
      <c r="F15" s="291" t="s">
        <v>17</v>
      </c>
      <c r="G15" s="296"/>
      <c r="H15" s="1" t="s">
        <v>622</v>
      </c>
      <c r="I15" s="1">
        <f t="shared" si="0"/>
        <v>3</v>
      </c>
      <c r="J15" s="1">
        <f t="shared" si="1"/>
        <v>2</v>
      </c>
      <c r="K15" s="1">
        <f t="shared" si="2"/>
        <v>5</v>
      </c>
      <c r="L15" s="1"/>
      <c r="M15" s="304">
        <f t="shared" si="3"/>
        <v>0.6</v>
      </c>
      <c r="N15" s="304">
        <f t="shared" si="4"/>
        <v>0.4</v>
      </c>
      <c r="P15" s="303">
        <f t="shared" si="5"/>
        <v>4.3859649122807015E-2</v>
      </c>
      <c r="Q15" s="306" t="s">
        <v>867</v>
      </c>
    </row>
    <row r="16" spans="1:17" ht="15" x14ac:dyDescent="0.25">
      <c r="A16" s="290" t="s">
        <v>702</v>
      </c>
      <c r="B16" s="290" t="s">
        <v>853</v>
      </c>
      <c r="C16" s="290" t="s">
        <v>854</v>
      </c>
      <c r="D16" s="290" t="s">
        <v>855</v>
      </c>
      <c r="E16" s="291" t="s">
        <v>17</v>
      </c>
      <c r="F16" s="291" t="s">
        <v>623</v>
      </c>
      <c r="G16" s="296"/>
      <c r="H16" s="1" t="s">
        <v>623</v>
      </c>
      <c r="I16" s="1">
        <f t="shared" si="0"/>
        <v>22</v>
      </c>
      <c r="J16" s="1">
        <f t="shared" si="1"/>
        <v>8</v>
      </c>
      <c r="K16" s="1">
        <f t="shared" si="2"/>
        <v>30</v>
      </c>
      <c r="L16" s="1"/>
      <c r="M16" s="304">
        <f t="shared" si="3"/>
        <v>0.73333333333333328</v>
      </c>
      <c r="N16" s="304">
        <f t="shared" si="4"/>
        <v>0.26666666666666666</v>
      </c>
      <c r="P16" s="303">
        <f t="shared" si="5"/>
        <v>0.26315789473684209</v>
      </c>
      <c r="Q16" s="306" t="s">
        <v>867</v>
      </c>
    </row>
    <row r="17" spans="1:17" ht="15" x14ac:dyDescent="0.25">
      <c r="A17" s="290" t="s">
        <v>702</v>
      </c>
      <c r="B17" s="290" t="s">
        <v>749</v>
      </c>
      <c r="C17" s="290" t="s">
        <v>673</v>
      </c>
      <c r="D17" s="290" t="s">
        <v>822</v>
      </c>
      <c r="E17" s="291" t="s">
        <v>623</v>
      </c>
      <c r="F17" s="291" t="s">
        <v>15</v>
      </c>
      <c r="G17" s="296"/>
      <c r="H17" s="1"/>
      <c r="I17" s="1"/>
      <c r="J17" s="1"/>
      <c r="K17" s="1"/>
      <c r="L17" s="1"/>
      <c r="M17" s="304"/>
      <c r="N17" s="304"/>
      <c r="P17" s="305"/>
      <c r="Q17" s="306"/>
    </row>
    <row r="18" spans="1:17" ht="15" x14ac:dyDescent="0.25">
      <c r="A18" s="290" t="s">
        <v>702</v>
      </c>
      <c r="B18" s="290" t="s">
        <v>707</v>
      </c>
      <c r="C18" s="290" t="s">
        <v>628</v>
      </c>
      <c r="D18" s="290" t="s">
        <v>778</v>
      </c>
      <c r="E18" s="291" t="s">
        <v>622</v>
      </c>
      <c r="F18" s="291" t="s">
        <v>623</v>
      </c>
      <c r="G18" s="296"/>
      <c r="H18" s="1"/>
      <c r="I18" s="1">
        <f>SUM(I8:I16)</f>
        <v>75</v>
      </c>
      <c r="J18" s="1">
        <f>SUM(J8:J16)</f>
        <v>39</v>
      </c>
      <c r="K18" s="1">
        <f>SUM(K8:K16)</f>
        <v>114</v>
      </c>
      <c r="L18" s="1"/>
      <c r="M18" s="304">
        <f>+I18/$K18</f>
        <v>0.65789473684210531</v>
      </c>
      <c r="N18" s="304">
        <f>+J18/$K18</f>
        <v>0.34210526315789475</v>
      </c>
      <c r="P18" s="303">
        <f>+K18/$K$18</f>
        <v>1</v>
      </c>
      <c r="Q18" s="306" t="s">
        <v>867</v>
      </c>
    </row>
    <row r="19" spans="1:17" ht="15" x14ac:dyDescent="0.25">
      <c r="A19" s="290" t="s">
        <v>702</v>
      </c>
      <c r="B19" s="290" t="s">
        <v>748</v>
      </c>
      <c r="C19" s="290" t="s">
        <v>672</v>
      </c>
      <c r="D19" s="290" t="s">
        <v>821</v>
      </c>
      <c r="E19" s="291" t="s">
        <v>623</v>
      </c>
      <c r="F19" s="291" t="s">
        <v>15</v>
      </c>
      <c r="G19" s="296"/>
      <c r="H19" s="1"/>
      <c r="I19" s="1"/>
      <c r="J19" s="1"/>
      <c r="K19" s="1"/>
      <c r="L19" s="1"/>
      <c r="M19" s="1"/>
      <c r="N19" s="1"/>
      <c r="P19" s="1"/>
      <c r="Q19" s="1"/>
    </row>
    <row r="20" spans="1:17" x14ac:dyDescent="0.2">
      <c r="A20" s="290" t="s">
        <v>702</v>
      </c>
      <c r="B20" s="290" t="s">
        <v>747</v>
      </c>
      <c r="C20" s="290" t="s">
        <v>671</v>
      </c>
      <c r="D20" s="290" t="s">
        <v>820</v>
      </c>
      <c r="E20" s="291" t="s">
        <v>16</v>
      </c>
      <c r="F20" s="291" t="s">
        <v>15</v>
      </c>
      <c r="J20" s="297"/>
    </row>
    <row r="21" spans="1:17" x14ac:dyDescent="0.2">
      <c r="A21" s="290" t="s">
        <v>702</v>
      </c>
      <c r="B21" s="290" t="s">
        <v>746</v>
      </c>
      <c r="C21" s="290" t="s">
        <v>670</v>
      </c>
      <c r="D21" s="290" t="s">
        <v>819</v>
      </c>
      <c r="E21" s="291" t="s">
        <v>12</v>
      </c>
      <c r="F21" s="291" t="s">
        <v>623</v>
      </c>
      <c r="I21" s="298"/>
      <c r="J21" s="299"/>
    </row>
    <row r="22" spans="1:17" x14ac:dyDescent="0.2">
      <c r="A22" s="290" t="s">
        <v>702</v>
      </c>
      <c r="B22" s="290" t="s">
        <v>744</v>
      </c>
      <c r="C22" s="290" t="s">
        <v>668</v>
      </c>
      <c r="D22" s="290" t="s">
        <v>817</v>
      </c>
      <c r="E22" s="291" t="s">
        <v>17</v>
      </c>
      <c r="F22" s="291" t="s">
        <v>623</v>
      </c>
      <c r="H22" s="295" t="s">
        <v>15</v>
      </c>
      <c r="I22" s="295" t="s">
        <v>15</v>
      </c>
      <c r="J22" s="299"/>
    </row>
    <row r="23" spans="1:17" x14ac:dyDescent="0.2">
      <c r="A23" s="290" t="s">
        <v>702</v>
      </c>
      <c r="B23" s="290" t="s">
        <v>743</v>
      </c>
      <c r="C23" s="290" t="s">
        <v>667</v>
      </c>
      <c r="D23" s="290" t="s">
        <v>816</v>
      </c>
      <c r="E23" s="291" t="s">
        <v>12</v>
      </c>
      <c r="F23" s="291" t="s">
        <v>15</v>
      </c>
      <c r="H23" s="295" t="s">
        <v>623</v>
      </c>
      <c r="I23" s="295" t="s">
        <v>861</v>
      </c>
      <c r="J23" s="299"/>
    </row>
    <row r="24" spans="1:17" x14ac:dyDescent="0.2">
      <c r="A24" s="290" t="s">
        <v>702</v>
      </c>
      <c r="B24" s="290" t="s">
        <v>741</v>
      </c>
      <c r="C24" s="290" t="s">
        <v>665</v>
      </c>
      <c r="D24" s="290" t="s">
        <v>814</v>
      </c>
      <c r="E24" s="291" t="s">
        <v>17</v>
      </c>
      <c r="F24" s="291" t="s">
        <v>622</v>
      </c>
      <c r="H24" s="295" t="s">
        <v>14</v>
      </c>
      <c r="I24" s="295" t="s">
        <v>14</v>
      </c>
      <c r="J24" s="299"/>
    </row>
    <row r="25" spans="1:17" x14ac:dyDescent="0.2">
      <c r="A25" s="290" t="s">
        <v>702</v>
      </c>
      <c r="B25" s="290" t="s">
        <v>739</v>
      </c>
      <c r="C25" s="290" t="s">
        <v>663</v>
      </c>
      <c r="D25" s="290" t="s">
        <v>812</v>
      </c>
      <c r="E25" s="291" t="s">
        <v>17</v>
      </c>
      <c r="F25" s="291" t="s">
        <v>21</v>
      </c>
      <c r="H25" s="295" t="s">
        <v>624</v>
      </c>
      <c r="I25" s="295" t="s">
        <v>624</v>
      </c>
      <c r="J25" s="299"/>
    </row>
    <row r="26" spans="1:17" x14ac:dyDescent="0.2">
      <c r="A26" s="290" t="s">
        <v>702</v>
      </c>
      <c r="B26" s="290" t="s">
        <v>736</v>
      </c>
      <c r="C26" s="290" t="s">
        <v>660</v>
      </c>
      <c r="D26" s="290" t="s">
        <v>809</v>
      </c>
      <c r="E26" s="291" t="s">
        <v>12</v>
      </c>
      <c r="F26" s="291" t="s">
        <v>624</v>
      </c>
      <c r="H26" s="300" t="s">
        <v>12</v>
      </c>
      <c r="I26" s="295" t="s">
        <v>12</v>
      </c>
      <c r="J26" s="299"/>
    </row>
    <row r="27" spans="1:17" x14ac:dyDescent="0.2">
      <c r="A27" s="290" t="s">
        <v>702</v>
      </c>
      <c r="B27" s="290" t="s">
        <v>735</v>
      </c>
      <c r="C27" s="290" t="s">
        <v>659</v>
      </c>
      <c r="D27" s="290" t="s">
        <v>808</v>
      </c>
      <c r="E27" s="291" t="s">
        <v>622</v>
      </c>
      <c r="F27" s="291" t="s">
        <v>623</v>
      </c>
      <c r="H27" s="295" t="s">
        <v>17</v>
      </c>
      <c r="I27" s="295" t="s">
        <v>17</v>
      </c>
      <c r="J27" s="299"/>
    </row>
    <row r="28" spans="1:17" x14ac:dyDescent="0.2">
      <c r="A28" s="290" t="s">
        <v>702</v>
      </c>
      <c r="B28" s="290" t="s">
        <v>715</v>
      </c>
      <c r="C28" s="290" t="s">
        <v>636</v>
      </c>
      <c r="D28" s="290" t="s">
        <v>787</v>
      </c>
      <c r="E28" s="291" t="s">
        <v>12</v>
      </c>
      <c r="F28" s="291" t="s">
        <v>21</v>
      </c>
      <c r="H28" s="295" t="s">
        <v>622</v>
      </c>
      <c r="I28" s="295" t="s">
        <v>18</v>
      </c>
      <c r="J28" s="299"/>
    </row>
    <row r="29" spans="1:17" x14ac:dyDescent="0.2">
      <c r="A29" s="290" t="s">
        <v>702</v>
      </c>
      <c r="B29" s="290" t="s">
        <v>862</v>
      </c>
      <c r="C29" s="290" t="s">
        <v>657</v>
      </c>
      <c r="D29" s="290" t="s">
        <v>806</v>
      </c>
      <c r="E29" s="291" t="s">
        <v>12</v>
      </c>
      <c r="F29" s="291" t="s">
        <v>623</v>
      </c>
      <c r="H29" s="295" t="s">
        <v>16</v>
      </c>
      <c r="I29" s="295" t="s">
        <v>16</v>
      </c>
      <c r="J29" s="299"/>
    </row>
    <row r="30" spans="1:17" x14ac:dyDescent="0.2">
      <c r="A30" s="290" t="s">
        <v>702</v>
      </c>
      <c r="B30" s="290" t="s">
        <v>733</v>
      </c>
      <c r="C30" s="290" t="s">
        <v>656</v>
      </c>
      <c r="D30" s="290" t="s">
        <v>805</v>
      </c>
      <c r="E30" s="291" t="s">
        <v>17</v>
      </c>
      <c r="F30" s="291" t="s">
        <v>12</v>
      </c>
      <c r="H30" s="295" t="s">
        <v>21</v>
      </c>
      <c r="I30" s="295" t="s">
        <v>21</v>
      </c>
      <c r="J30" s="299"/>
    </row>
    <row r="31" spans="1:17" ht="15" x14ac:dyDescent="0.25">
      <c r="A31" s="290" t="s">
        <v>702</v>
      </c>
      <c r="B31" s="290" t="s">
        <v>732</v>
      </c>
      <c r="C31" s="290" t="s">
        <v>655</v>
      </c>
      <c r="D31" s="290" t="s">
        <v>804</v>
      </c>
      <c r="E31" s="291" t="s">
        <v>17</v>
      </c>
      <c r="F31" s="291" t="s">
        <v>12</v>
      </c>
      <c r="H31"/>
    </row>
    <row r="32" spans="1:17" ht="15" x14ac:dyDescent="0.25">
      <c r="A32" s="290" t="s">
        <v>702</v>
      </c>
      <c r="B32" s="290" t="s">
        <v>730</v>
      </c>
      <c r="C32" s="290" t="s">
        <v>653</v>
      </c>
      <c r="D32" s="290" t="s">
        <v>802</v>
      </c>
      <c r="E32" s="291" t="s">
        <v>12</v>
      </c>
      <c r="F32" s="291" t="s">
        <v>17</v>
      </c>
      <c r="H32"/>
    </row>
    <row r="33" spans="1:8" ht="15" x14ac:dyDescent="0.25">
      <c r="A33" s="290" t="s">
        <v>702</v>
      </c>
      <c r="B33" s="290" t="s">
        <v>714</v>
      </c>
      <c r="C33" s="290" t="s">
        <v>635</v>
      </c>
      <c r="D33" s="290" t="s">
        <v>786</v>
      </c>
      <c r="E33" s="291" t="s">
        <v>12</v>
      </c>
      <c r="F33" s="291" t="s">
        <v>17</v>
      </c>
      <c r="H33"/>
    </row>
    <row r="34" spans="1:8" ht="15" x14ac:dyDescent="0.25">
      <c r="A34" s="290" t="s">
        <v>702</v>
      </c>
      <c r="B34" s="290" t="s">
        <v>729</v>
      </c>
      <c r="C34" s="290" t="s">
        <v>652</v>
      </c>
      <c r="D34" s="290" t="s">
        <v>801</v>
      </c>
      <c r="E34" s="291" t="s">
        <v>17</v>
      </c>
      <c r="F34" s="291" t="s">
        <v>12</v>
      </c>
      <c r="H34"/>
    </row>
    <row r="35" spans="1:8" ht="15" x14ac:dyDescent="0.25">
      <c r="A35" s="290" t="s">
        <v>702</v>
      </c>
      <c r="B35" s="290" t="s">
        <v>728</v>
      </c>
      <c r="C35" s="290" t="s">
        <v>651</v>
      </c>
      <c r="D35" s="290" t="s">
        <v>800</v>
      </c>
      <c r="E35" s="291" t="s">
        <v>12</v>
      </c>
      <c r="F35" s="291" t="s">
        <v>16</v>
      </c>
      <c r="H35"/>
    </row>
    <row r="36" spans="1:8" ht="15" x14ac:dyDescent="0.25">
      <c r="A36" s="290" t="s">
        <v>702</v>
      </c>
      <c r="B36" s="290" t="s">
        <v>726</v>
      </c>
      <c r="C36" s="290" t="s">
        <v>649</v>
      </c>
      <c r="D36" s="290" t="s">
        <v>798</v>
      </c>
      <c r="E36" s="291" t="s">
        <v>17</v>
      </c>
      <c r="F36" s="291" t="s">
        <v>12</v>
      </c>
      <c r="H36"/>
    </row>
    <row r="37" spans="1:8" ht="15" x14ac:dyDescent="0.25">
      <c r="A37" s="290" t="s">
        <v>702</v>
      </c>
      <c r="B37" s="290" t="s">
        <v>725</v>
      </c>
      <c r="C37" s="290" t="s">
        <v>648</v>
      </c>
      <c r="D37" s="290" t="s">
        <v>797</v>
      </c>
      <c r="E37" s="291" t="s">
        <v>12</v>
      </c>
      <c r="F37" s="291" t="s">
        <v>17</v>
      </c>
      <c r="H37"/>
    </row>
    <row r="38" spans="1:8" ht="15" x14ac:dyDescent="0.25">
      <c r="A38" s="290" t="s">
        <v>702</v>
      </c>
      <c r="B38" s="290" t="s">
        <v>723</v>
      </c>
      <c r="C38" s="290" t="s">
        <v>646</v>
      </c>
      <c r="D38" s="290" t="s">
        <v>795</v>
      </c>
      <c r="E38" s="291" t="s">
        <v>623</v>
      </c>
      <c r="F38" s="291" t="s">
        <v>17</v>
      </c>
      <c r="H38"/>
    </row>
    <row r="39" spans="1:8" ht="15" x14ac:dyDescent="0.25">
      <c r="A39" s="290" t="s">
        <v>702</v>
      </c>
      <c r="B39" s="290" t="s">
        <v>858</v>
      </c>
      <c r="C39" s="290" t="s">
        <v>859</v>
      </c>
      <c r="D39" s="290" t="s">
        <v>860</v>
      </c>
      <c r="E39" s="291" t="s">
        <v>623</v>
      </c>
      <c r="F39" s="291" t="s">
        <v>17</v>
      </c>
      <c r="H39"/>
    </row>
    <row r="40" spans="1:8" ht="15" x14ac:dyDescent="0.25">
      <c r="A40" s="290" t="s">
        <v>702</v>
      </c>
      <c r="B40" s="290" t="s">
        <v>717</v>
      </c>
      <c r="C40" s="290" t="s">
        <v>639</v>
      </c>
      <c r="D40" s="290" t="s">
        <v>789</v>
      </c>
      <c r="E40" s="291" t="s">
        <v>623</v>
      </c>
      <c r="F40" s="291" t="s">
        <v>17</v>
      </c>
      <c r="H40"/>
    </row>
    <row r="41" spans="1:8" ht="15" x14ac:dyDescent="0.25">
      <c r="A41" s="290" t="s">
        <v>702</v>
      </c>
      <c r="B41" s="290" t="s">
        <v>716</v>
      </c>
      <c r="C41" s="290" t="s">
        <v>638</v>
      </c>
      <c r="D41" s="290" t="s">
        <v>788</v>
      </c>
      <c r="E41" s="291" t="s">
        <v>12</v>
      </c>
      <c r="F41" s="291" t="s">
        <v>21</v>
      </c>
      <c r="H41"/>
    </row>
    <row r="42" spans="1:8" ht="15" x14ac:dyDescent="0.25">
      <c r="A42" s="290" t="s">
        <v>701</v>
      </c>
      <c r="B42" s="290" t="s">
        <v>771</v>
      </c>
      <c r="C42" s="290" t="s">
        <v>694</v>
      </c>
      <c r="D42" s="290" t="s">
        <v>844</v>
      </c>
      <c r="E42" s="294" t="s">
        <v>15</v>
      </c>
      <c r="F42" s="293"/>
      <c r="H42"/>
    </row>
    <row r="43" spans="1:8" ht="15" x14ac:dyDescent="0.25">
      <c r="A43" s="290" t="s">
        <v>701</v>
      </c>
      <c r="B43" s="290" t="s">
        <v>765</v>
      </c>
      <c r="C43" s="290" t="s">
        <v>690</v>
      </c>
      <c r="D43" s="290" t="s">
        <v>838</v>
      </c>
      <c r="E43" s="291" t="s">
        <v>623</v>
      </c>
      <c r="F43" s="293"/>
      <c r="H43"/>
    </row>
    <row r="44" spans="1:8" ht="15" x14ac:dyDescent="0.25">
      <c r="A44" s="290" t="s">
        <v>701</v>
      </c>
      <c r="B44" s="290" t="s">
        <v>764</v>
      </c>
      <c r="C44" s="290" t="s">
        <v>689</v>
      </c>
      <c r="D44" s="290" t="s">
        <v>837</v>
      </c>
      <c r="E44" s="291" t="s">
        <v>623</v>
      </c>
      <c r="F44" s="293"/>
      <c r="H44"/>
    </row>
    <row r="45" spans="1:8" ht="15" x14ac:dyDescent="0.25">
      <c r="A45" s="290" t="s">
        <v>701</v>
      </c>
      <c r="B45" s="290" t="s">
        <v>762</v>
      </c>
      <c r="C45" s="290" t="s">
        <v>687</v>
      </c>
      <c r="D45" s="290" t="s">
        <v>835</v>
      </c>
      <c r="E45" s="291" t="s">
        <v>14</v>
      </c>
      <c r="F45" s="293"/>
      <c r="H45"/>
    </row>
    <row r="46" spans="1:8" ht="15" x14ac:dyDescent="0.25">
      <c r="A46" s="290" t="s">
        <v>701</v>
      </c>
      <c r="B46" s="290" t="s">
        <v>760</v>
      </c>
      <c r="C46" s="290" t="s">
        <v>685</v>
      </c>
      <c r="D46" s="290" t="s">
        <v>833</v>
      </c>
      <c r="E46" s="291" t="s">
        <v>15</v>
      </c>
      <c r="F46" s="293"/>
      <c r="H46"/>
    </row>
    <row r="47" spans="1:8" ht="15" x14ac:dyDescent="0.25">
      <c r="A47" s="290" t="s">
        <v>701</v>
      </c>
      <c r="B47" s="290" t="s">
        <v>857</v>
      </c>
      <c r="C47" s="290" t="s">
        <v>634</v>
      </c>
      <c r="D47" s="290" t="s">
        <v>785</v>
      </c>
      <c r="E47" s="291" t="s">
        <v>623</v>
      </c>
      <c r="F47" s="293"/>
      <c r="H47"/>
    </row>
    <row r="48" spans="1:8" ht="15" x14ac:dyDescent="0.25">
      <c r="A48" s="290" t="s">
        <v>701</v>
      </c>
      <c r="B48" s="290" t="s">
        <v>770</v>
      </c>
      <c r="C48" s="290" t="s">
        <v>684</v>
      </c>
      <c r="D48" s="290" t="s">
        <v>843</v>
      </c>
      <c r="E48" s="291" t="s">
        <v>15</v>
      </c>
      <c r="F48" s="293"/>
      <c r="H48"/>
    </row>
    <row r="49" spans="1:8" ht="15" x14ac:dyDescent="0.25">
      <c r="A49" s="290" t="s">
        <v>701</v>
      </c>
      <c r="B49" s="290" t="s">
        <v>759</v>
      </c>
      <c r="C49" s="290" t="s">
        <v>683</v>
      </c>
      <c r="D49" s="290" t="s">
        <v>832</v>
      </c>
      <c r="E49" s="291" t="s">
        <v>15</v>
      </c>
      <c r="F49" s="293"/>
      <c r="H49"/>
    </row>
    <row r="50" spans="1:8" ht="15" x14ac:dyDescent="0.25">
      <c r="A50" s="290" t="s">
        <v>701</v>
      </c>
      <c r="B50" s="290" t="s">
        <v>758</v>
      </c>
      <c r="C50" s="290" t="s">
        <v>682</v>
      </c>
      <c r="D50" s="290" t="s">
        <v>831</v>
      </c>
      <c r="E50" s="291" t="s">
        <v>17</v>
      </c>
      <c r="F50" s="293"/>
      <c r="H50"/>
    </row>
    <row r="51" spans="1:8" ht="15" x14ac:dyDescent="0.25">
      <c r="A51" s="290" t="s">
        <v>701</v>
      </c>
      <c r="B51" s="290" t="s">
        <v>757</v>
      </c>
      <c r="C51" s="290" t="s">
        <v>681</v>
      </c>
      <c r="D51" s="290" t="s">
        <v>830</v>
      </c>
      <c r="E51" s="291" t="s">
        <v>15</v>
      </c>
      <c r="F51" s="293"/>
      <c r="H51"/>
    </row>
    <row r="52" spans="1:8" ht="15" x14ac:dyDescent="0.25">
      <c r="A52" s="290" t="s">
        <v>701</v>
      </c>
      <c r="B52" s="290" t="s">
        <v>756</v>
      </c>
      <c r="C52" s="290" t="s">
        <v>680</v>
      </c>
      <c r="D52" s="290" t="s">
        <v>829</v>
      </c>
      <c r="E52" s="291" t="s">
        <v>15</v>
      </c>
      <c r="F52" s="293"/>
      <c r="H52"/>
    </row>
    <row r="53" spans="1:8" ht="15" x14ac:dyDescent="0.25">
      <c r="A53" s="290" t="s">
        <v>701</v>
      </c>
      <c r="B53" s="290" t="s">
        <v>754</v>
      </c>
      <c r="C53" s="290" t="s">
        <v>678</v>
      </c>
      <c r="D53" s="290" t="s">
        <v>827</v>
      </c>
      <c r="E53" s="291" t="s">
        <v>15</v>
      </c>
      <c r="F53" s="293"/>
      <c r="H53"/>
    </row>
    <row r="54" spans="1:8" ht="15" x14ac:dyDescent="0.25">
      <c r="A54" s="290" t="s">
        <v>701</v>
      </c>
      <c r="B54" s="290" t="s">
        <v>775</v>
      </c>
      <c r="C54" s="290" t="s">
        <v>698</v>
      </c>
      <c r="D54" s="290" t="s">
        <v>848</v>
      </c>
      <c r="E54" s="291" t="s">
        <v>15</v>
      </c>
      <c r="F54" s="293"/>
      <c r="H54"/>
    </row>
    <row r="55" spans="1:8" ht="15" x14ac:dyDescent="0.25">
      <c r="A55" s="290" t="s">
        <v>701</v>
      </c>
      <c r="B55" s="290" t="s">
        <v>774</v>
      </c>
      <c r="C55" s="290" t="s">
        <v>697</v>
      </c>
      <c r="D55" s="290" t="s">
        <v>847</v>
      </c>
      <c r="E55" s="291" t="s">
        <v>623</v>
      </c>
      <c r="F55" s="293"/>
      <c r="H55"/>
    </row>
    <row r="56" spans="1:8" ht="15" x14ac:dyDescent="0.25">
      <c r="A56" s="290" t="s">
        <v>701</v>
      </c>
      <c r="B56" s="290" t="s">
        <v>712</v>
      </c>
      <c r="C56" s="290" t="s">
        <v>632</v>
      </c>
      <c r="D56" s="290" t="s">
        <v>783</v>
      </c>
      <c r="E56" s="291" t="s">
        <v>17</v>
      </c>
      <c r="F56" s="293"/>
      <c r="H56"/>
    </row>
    <row r="57" spans="1:8" ht="15" x14ac:dyDescent="0.25">
      <c r="A57" s="290" t="s">
        <v>701</v>
      </c>
      <c r="B57" s="290" t="s">
        <v>745</v>
      </c>
      <c r="C57" s="290" t="s">
        <v>669</v>
      </c>
      <c r="D57" s="290" t="s">
        <v>818</v>
      </c>
      <c r="E57" s="291" t="s">
        <v>623</v>
      </c>
      <c r="F57" s="293"/>
      <c r="H57"/>
    </row>
    <row r="58" spans="1:8" ht="15" x14ac:dyDescent="0.25">
      <c r="A58" s="290" t="s">
        <v>701</v>
      </c>
      <c r="B58" s="290" t="s">
        <v>742</v>
      </c>
      <c r="C58" s="290" t="s">
        <v>666</v>
      </c>
      <c r="D58" s="290" t="s">
        <v>815</v>
      </c>
      <c r="E58" s="291" t="s">
        <v>17</v>
      </c>
      <c r="F58" s="293"/>
      <c r="H58"/>
    </row>
    <row r="59" spans="1:8" ht="15" x14ac:dyDescent="0.25">
      <c r="A59" s="290" t="s">
        <v>701</v>
      </c>
      <c r="B59" s="290" t="s">
        <v>740</v>
      </c>
      <c r="C59" s="290" t="s">
        <v>664</v>
      </c>
      <c r="D59" s="290" t="s">
        <v>813</v>
      </c>
      <c r="E59" s="291" t="s">
        <v>21</v>
      </c>
      <c r="F59" s="293"/>
      <c r="H59"/>
    </row>
    <row r="60" spans="1:8" ht="15" x14ac:dyDescent="0.25">
      <c r="A60" s="290" t="s">
        <v>701</v>
      </c>
      <c r="B60" s="290" t="s">
        <v>738</v>
      </c>
      <c r="C60" s="290" t="s">
        <v>662</v>
      </c>
      <c r="D60" s="290" t="s">
        <v>811</v>
      </c>
      <c r="E60" s="291" t="s">
        <v>12</v>
      </c>
      <c r="F60" s="293"/>
      <c r="H60"/>
    </row>
    <row r="61" spans="1:8" ht="15" x14ac:dyDescent="0.25">
      <c r="A61" s="290" t="s">
        <v>701</v>
      </c>
      <c r="B61" s="290" t="s">
        <v>737</v>
      </c>
      <c r="C61" s="290" t="s">
        <v>661</v>
      </c>
      <c r="D61" s="290" t="s">
        <v>810</v>
      </c>
      <c r="E61" s="291" t="s">
        <v>21</v>
      </c>
      <c r="F61" s="293"/>
      <c r="H61"/>
    </row>
    <row r="62" spans="1:8" ht="15" x14ac:dyDescent="0.25">
      <c r="A62" s="290" t="s">
        <v>701</v>
      </c>
      <c r="B62" s="290" t="s">
        <v>708</v>
      </c>
      <c r="C62" s="290" t="s">
        <v>703</v>
      </c>
      <c r="D62" s="290" t="s">
        <v>779</v>
      </c>
      <c r="E62" s="291" t="s">
        <v>21</v>
      </c>
      <c r="F62" s="293"/>
      <c r="H62"/>
    </row>
    <row r="63" spans="1:8" ht="15" x14ac:dyDescent="0.25">
      <c r="A63" s="290" t="s">
        <v>701</v>
      </c>
      <c r="B63" s="290" t="s">
        <v>734</v>
      </c>
      <c r="C63" s="290" t="s">
        <v>658</v>
      </c>
      <c r="D63" s="290" t="s">
        <v>807</v>
      </c>
      <c r="E63" s="291" t="s">
        <v>12</v>
      </c>
      <c r="F63" s="293"/>
      <c r="H63"/>
    </row>
    <row r="64" spans="1:8" ht="15" x14ac:dyDescent="0.25">
      <c r="A64" s="290" t="s">
        <v>701</v>
      </c>
      <c r="B64" s="290" t="s">
        <v>731</v>
      </c>
      <c r="C64" s="290" t="s">
        <v>654</v>
      </c>
      <c r="D64" s="290" t="s">
        <v>803</v>
      </c>
      <c r="E64" s="291" t="s">
        <v>17</v>
      </c>
      <c r="F64" s="293"/>
      <c r="H64"/>
    </row>
    <row r="65" spans="1:8" ht="15" x14ac:dyDescent="0.25">
      <c r="A65" s="290" t="s">
        <v>701</v>
      </c>
      <c r="B65" s="290" t="s">
        <v>727</v>
      </c>
      <c r="C65" s="290" t="s">
        <v>650</v>
      </c>
      <c r="D65" s="290" t="s">
        <v>799</v>
      </c>
      <c r="E65" s="291" t="s">
        <v>12</v>
      </c>
      <c r="F65" s="293"/>
      <c r="H65"/>
    </row>
    <row r="66" spans="1:8" ht="15" x14ac:dyDescent="0.25">
      <c r="A66" s="290" t="s">
        <v>701</v>
      </c>
      <c r="B66" s="290" t="s">
        <v>713</v>
      </c>
      <c r="C66" s="290" t="s">
        <v>633</v>
      </c>
      <c r="D66" s="290" t="s">
        <v>784</v>
      </c>
      <c r="E66" s="291" t="s">
        <v>17</v>
      </c>
      <c r="F66" s="293"/>
      <c r="H66"/>
    </row>
    <row r="67" spans="1:8" ht="15" x14ac:dyDescent="0.25">
      <c r="A67" s="290" t="s">
        <v>701</v>
      </c>
      <c r="B67" s="290" t="s">
        <v>776</v>
      </c>
      <c r="C67" s="290" t="s">
        <v>699</v>
      </c>
      <c r="D67" s="290" t="s">
        <v>849</v>
      </c>
      <c r="E67" s="291" t="s">
        <v>12</v>
      </c>
      <c r="F67" s="293"/>
      <c r="H67"/>
    </row>
    <row r="68" spans="1:8" ht="15" x14ac:dyDescent="0.25">
      <c r="A68" s="290" t="s">
        <v>701</v>
      </c>
      <c r="B68" s="290" t="s">
        <v>724</v>
      </c>
      <c r="C68" s="290" t="s">
        <v>647</v>
      </c>
      <c r="D68" s="290" t="s">
        <v>796</v>
      </c>
      <c r="E68" s="291" t="s">
        <v>17</v>
      </c>
      <c r="F68" s="293"/>
      <c r="H68"/>
    </row>
    <row r="69" spans="1:8" ht="15" x14ac:dyDescent="0.25">
      <c r="A69" s="290" t="s">
        <v>701</v>
      </c>
      <c r="B69" s="290" t="s">
        <v>710</v>
      </c>
      <c r="C69" s="290" t="s">
        <v>630</v>
      </c>
      <c r="D69" s="290" t="s">
        <v>781</v>
      </c>
      <c r="E69" s="291" t="s">
        <v>12</v>
      </c>
      <c r="F69" s="293"/>
      <c r="H69"/>
    </row>
    <row r="70" spans="1:8" ht="15" x14ac:dyDescent="0.25">
      <c r="A70" s="290" t="s">
        <v>701</v>
      </c>
      <c r="B70" s="290" t="s">
        <v>722</v>
      </c>
      <c r="C70" s="290" t="s">
        <v>645</v>
      </c>
      <c r="D70" s="290" t="s">
        <v>794</v>
      </c>
      <c r="E70" s="291" t="s">
        <v>15</v>
      </c>
      <c r="F70" s="293"/>
      <c r="H70"/>
    </row>
    <row r="71" spans="1:8" ht="15" x14ac:dyDescent="0.25">
      <c r="A71" s="290" t="s">
        <v>701</v>
      </c>
      <c r="B71" s="290" t="s">
        <v>721</v>
      </c>
      <c r="C71" s="290" t="s">
        <v>644</v>
      </c>
      <c r="D71" s="290" t="s">
        <v>793</v>
      </c>
      <c r="E71" s="291" t="s">
        <v>17</v>
      </c>
      <c r="F71" s="293"/>
      <c r="H71"/>
    </row>
    <row r="72" spans="1:8" ht="15" x14ac:dyDescent="0.25">
      <c r="A72" s="290" t="s">
        <v>701</v>
      </c>
      <c r="B72" s="290" t="s">
        <v>720</v>
      </c>
      <c r="C72" s="290" t="s">
        <v>643</v>
      </c>
      <c r="D72" s="290" t="s">
        <v>792</v>
      </c>
      <c r="E72" s="291" t="s">
        <v>623</v>
      </c>
      <c r="F72" s="293"/>
      <c r="H72"/>
    </row>
    <row r="73" spans="1:8" ht="15" x14ac:dyDescent="0.25">
      <c r="A73" s="290" t="s">
        <v>701</v>
      </c>
      <c r="B73" s="290" t="s">
        <v>719</v>
      </c>
      <c r="C73" s="290" t="s">
        <v>642</v>
      </c>
      <c r="D73" s="290" t="s">
        <v>791</v>
      </c>
      <c r="E73" s="291" t="s">
        <v>623</v>
      </c>
      <c r="F73" s="293"/>
      <c r="H73"/>
    </row>
    <row r="74" spans="1:8" ht="15" x14ac:dyDescent="0.25">
      <c r="A74" s="290" t="s">
        <v>701</v>
      </c>
      <c r="B74" s="290" t="s">
        <v>769</v>
      </c>
      <c r="C74" s="290" t="s">
        <v>641</v>
      </c>
      <c r="D74" s="290" t="s">
        <v>842</v>
      </c>
      <c r="E74" s="291" t="s">
        <v>622</v>
      </c>
      <c r="F74" s="293"/>
      <c r="H74"/>
    </row>
    <row r="75" spans="1:8" ht="15" x14ac:dyDescent="0.25">
      <c r="A75" s="290" t="s">
        <v>701</v>
      </c>
      <c r="B75" s="290" t="s">
        <v>772</v>
      </c>
      <c r="C75" s="290" t="s">
        <v>695</v>
      </c>
      <c r="D75" s="290" t="s">
        <v>845</v>
      </c>
      <c r="E75" s="291" t="s">
        <v>623</v>
      </c>
      <c r="F75" s="293"/>
      <c r="H75"/>
    </row>
    <row r="76" spans="1:8" ht="15" x14ac:dyDescent="0.25">
      <c r="A76" s="290" t="s">
        <v>701</v>
      </c>
      <c r="B76" s="290" t="s">
        <v>718</v>
      </c>
      <c r="C76" s="290" t="s">
        <v>640</v>
      </c>
      <c r="D76" s="290" t="s">
        <v>790</v>
      </c>
      <c r="E76" s="291" t="s">
        <v>12</v>
      </c>
      <c r="F76" s="293"/>
      <c r="H76"/>
    </row>
    <row r="77" spans="1:8" ht="15" x14ac:dyDescent="0.25">
      <c r="A77" s="290" t="s">
        <v>701</v>
      </c>
      <c r="B77" s="290" t="s">
        <v>773</v>
      </c>
      <c r="C77" s="290" t="s">
        <v>696</v>
      </c>
      <c r="D77" s="290" t="s">
        <v>846</v>
      </c>
      <c r="E77" s="294" t="s">
        <v>17</v>
      </c>
      <c r="F77" s="293"/>
      <c r="H77"/>
    </row>
    <row r="78" spans="1:8" ht="15" x14ac:dyDescent="0.25">
      <c r="H78"/>
    </row>
    <row r="79" spans="1:8" ht="15" x14ac:dyDescent="0.25">
      <c r="H79"/>
    </row>
    <row r="80" spans="1:8" ht="15" x14ac:dyDescent="0.25">
      <c r="H80"/>
    </row>
    <row r="81" spans="8:8" ht="15" x14ac:dyDescent="0.25">
      <c r="H81"/>
    </row>
    <row r="82" spans="8:8" ht="15" x14ac:dyDescent="0.25">
      <c r="H82"/>
    </row>
    <row r="83" spans="8:8" ht="15" x14ac:dyDescent="0.25">
      <c r="H83"/>
    </row>
    <row r="84" spans="8:8" ht="15" x14ac:dyDescent="0.25">
      <c r="H84"/>
    </row>
    <row r="85" spans="8:8" ht="15" x14ac:dyDescent="0.25">
      <c r="H85"/>
    </row>
    <row r="86" spans="8:8" ht="15" x14ac:dyDescent="0.25">
      <c r="H86"/>
    </row>
    <row r="87" spans="8:8" ht="15" x14ac:dyDescent="0.25">
      <c r="H87"/>
    </row>
  </sheetData>
  <autoFilter ref="A2:F77" xr:uid="{357A6862-F8CE-44BA-B701-3F4E271AE735}"/>
  <sortState xmlns:xlrd2="http://schemas.microsoft.com/office/spreadsheetml/2017/richdata2" ref="H8:Q16">
    <sortCondition ref="H8:H16"/>
  </sortState>
  <mergeCells count="3">
    <mergeCell ref="E1:F1"/>
    <mergeCell ref="M6:N6"/>
    <mergeCell ref="P6:Q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8"/>
  <dimension ref="B2:M360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24.85546875" style="1" bestFit="1" customWidth="1"/>
    <col min="3" max="3" width="16.7109375" style="1" bestFit="1" customWidth="1"/>
    <col min="4" max="16" width="5" style="1" bestFit="1" customWidth="1"/>
    <col min="17" max="16384" width="9.140625" style="1"/>
  </cols>
  <sheetData>
    <row r="2" spans="2:13" ht="52.5" customHeight="1" x14ac:dyDescent="0.25">
      <c r="B2" s="16"/>
      <c r="C2" s="16"/>
    </row>
    <row r="3" spans="2:13" ht="15" customHeight="1" thickBot="1" x14ac:dyDescent="0.3">
      <c r="B3" s="309" t="s">
        <v>572</v>
      </c>
      <c r="C3" s="309"/>
    </row>
    <row r="4" spans="2:13" ht="15" customHeight="1" x14ac:dyDescent="0.25">
      <c r="B4" s="218" t="s">
        <v>573</v>
      </c>
      <c r="C4" s="219" t="s">
        <v>10</v>
      </c>
    </row>
    <row r="5" spans="2:13" ht="15" customHeight="1" x14ac:dyDescent="0.3">
      <c r="B5" s="220" t="s">
        <v>149</v>
      </c>
      <c r="C5" s="221" t="s">
        <v>15</v>
      </c>
    </row>
    <row r="6" spans="2:13" ht="15" customHeight="1" x14ac:dyDescent="0.3">
      <c r="B6" s="172" t="s">
        <v>201</v>
      </c>
      <c r="C6" s="174" t="s">
        <v>15</v>
      </c>
    </row>
    <row r="7" spans="2:13" ht="15" customHeight="1" x14ac:dyDescent="0.3">
      <c r="B7" s="169" t="s">
        <v>242</v>
      </c>
      <c r="C7" s="171" t="s">
        <v>15</v>
      </c>
    </row>
    <row r="8" spans="2:13" ht="15" customHeight="1" x14ac:dyDescent="0.3">
      <c r="B8" s="172" t="s">
        <v>308</v>
      </c>
      <c r="C8" s="174" t="s">
        <v>15</v>
      </c>
    </row>
    <row r="9" spans="2:13" ht="15" customHeight="1" x14ac:dyDescent="0.3">
      <c r="B9" s="169" t="s">
        <v>141</v>
      </c>
      <c r="C9" s="171" t="s">
        <v>569</v>
      </c>
    </row>
    <row r="10" spans="2:13" ht="15" customHeight="1" x14ac:dyDescent="0.3">
      <c r="B10" s="172" t="s">
        <v>396</v>
      </c>
      <c r="C10" s="174" t="s">
        <v>15</v>
      </c>
    </row>
    <row r="11" spans="2:13" ht="15" customHeight="1" x14ac:dyDescent="0.3">
      <c r="B11" s="169" t="s">
        <v>424</v>
      </c>
      <c r="C11" s="171" t="s">
        <v>15</v>
      </c>
    </row>
    <row r="12" spans="2:13" ht="15" customHeight="1" x14ac:dyDescent="0.3">
      <c r="B12" s="172" t="s">
        <v>464</v>
      </c>
      <c r="C12" s="174" t="s">
        <v>569</v>
      </c>
    </row>
    <row r="13" spans="2:13" ht="15" customHeight="1" x14ac:dyDescent="0.3">
      <c r="B13" s="169" t="s">
        <v>136</v>
      </c>
      <c r="C13" s="171" t="s">
        <v>569</v>
      </c>
      <c r="M13" s="2"/>
    </row>
    <row r="14" spans="2:13" ht="15" customHeight="1" x14ac:dyDescent="0.3">
      <c r="B14" s="172" t="s">
        <v>144</v>
      </c>
      <c r="C14" s="174" t="s">
        <v>569</v>
      </c>
      <c r="M14" s="2"/>
    </row>
    <row r="15" spans="2:13" ht="15" customHeight="1" x14ac:dyDescent="0.3">
      <c r="B15" s="169" t="s">
        <v>252</v>
      </c>
      <c r="C15" s="171" t="s">
        <v>569</v>
      </c>
      <c r="M15" s="2"/>
    </row>
    <row r="16" spans="2:13" ht="15" customHeight="1" x14ac:dyDescent="0.3">
      <c r="B16" s="172" t="s">
        <v>257</v>
      </c>
      <c r="C16" s="174" t="s">
        <v>569</v>
      </c>
      <c r="M16" s="2"/>
    </row>
    <row r="17" spans="2:3" ht="15" customHeight="1" x14ac:dyDescent="0.3">
      <c r="B17" s="169" t="s">
        <v>296</v>
      </c>
      <c r="C17" s="171" t="s">
        <v>569</v>
      </c>
    </row>
    <row r="18" spans="2:3" ht="15" customHeight="1" x14ac:dyDescent="0.3">
      <c r="B18" s="172" t="s">
        <v>348</v>
      </c>
      <c r="C18" s="174" t="s">
        <v>569</v>
      </c>
    </row>
    <row r="19" spans="2:3" ht="15" customHeight="1" x14ac:dyDescent="0.3">
      <c r="B19" s="169" t="s">
        <v>351</v>
      </c>
      <c r="C19" s="171" t="s">
        <v>569</v>
      </c>
    </row>
    <row r="20" spans="2:3" ht="15" customHeight="1" x14ac:dyDescent="0.3">
      <c r="B20" s="172" t="s">
        <v>384</v>
      </c>
      <c r="C20" s="174" t="s">
        <v>569</v>
      </c>
    </row>
    <row r="21" spans="2:3" ht="15" customHeight="1" x14ac:dyDescent="0.3">
      <c r="B21" s="169" t="s">
        <v>392</v>
      </c>
      <c r="C21" s="171" t="s">
        <v>569</v>
      </c>
    </row>
    <row r="22" spans="2:3" ht="15" customHeight="1" x14ac:dyDescent="0.3">
      <c r="B22" s="172" t="s">
        <v>405</v>
      </c>
      <c r="C22" s="174" t="s">
        <v>569</v>
      </c>
    </row>
    <row r="23" spans="2:3" ht="15" customHeight="1" x14ac:dyDescent="0.3">
      <c r="B23" s="169" t="s">
        <v>432</v>
      </c>
      <c r="C23" s="171" t="s">
        <v>569</v>
      </c>
    </row>
    <row r="24" spans="2:3" ht="15" customHeight="1" x14ac:dyDescent="0.3">
      <c r="B24" s="172" t="s">
        <v>450</v>
      </c>
      <c r="C24" s="174" t="s">
        <v>569</v>
      </c>
    </row>
    <row r="25" spans="2:3" ht="15" customHeight="1" x14ac:dyDescent="0.3">
      <c r="B25" s="169" t="s">
        <v>151</v>
      </c>
      <c r="C25" s="171" t="s">
        <v>569</v>
      </c>
    </row>
    <row r="26" spans="2:3" ht="15" customHeight="1" x14ac:dyDescent="0.3">
      <c r="B26" s="172" t="s">
        <v>190</v>
      </c>
      <c r="C26" s="174" t="s">
        <v>569</v>
      </c>
    </row>
    <row r="27" spans="2:3" ht="15" customHeight="1" x14ac:dyDescent="0.3">
      <c r="B27" s="169" t="s">
        <v>224</v>
      </c>
      <c r="C27" s="171" t="s">
        <v>569</v>
      </c>
    </row>
    <row r="28" spans="2:3" ht="15" customHeight="1" x14ac:dyDescent="0.3">
      <c r="B28" s="172" t="s">
        <v>274</v>
      </c>
      <c r="C28" s="174" t="s">
        <v>569</v>
      </c>
    </row>
    <row r="29" spans="2:3" ht="15" customHeight="1" x14ac:dyDescent="0.3">
      <c r="B29" s="169" t="s">
        <v>317</v>
      </c>
      <c r="C29" s="171" t="s">
        <v>569</v>
      </c>
    </row>
    <row r="30" spans="2:3" ht="15" customHeight="1" x14ac:dyDescent="0.3">
      <c r="B30" s="172" t="s">
        <v>140</v>
      </c>
      <c r="C30" s="174" t="s">
        <v>15</v>
      </c>
    </row>
    <row r="31" spans="2:3" ht="15" customHeight="1" x14ac:dyDescent="0.3">
      <c r="B31" s="169" t="s">
        <v>176</v>
      </c>
      <c r="C31" s="171" t="s">
        <v>15</v>
      </c>
    </row>
    <row r="32" spans="2:3" ht="15" customHeight="1" x14ac:dyDescent="0.3">
      <c r="B32" s="172" t="s">
        <v>194</v>
      </c>
      <c r="C32" s="174" t="s">
        <v>569</v>
      </c>
    </row>
    <row r="33" spans="2:3" ht="15" customHeight="1" x14ac:dyDescent="0.3">
      <c r="B33" s="169" t="s">
        <v>204</v>
      </c>
      <c r="C33" s="171" t="s">
        <v>14</v>
      </c>
    </row>
    <row r="34" spans="2:3" ht="15" customHeight="1" x14ac:dyDescent="0.3">
      <c r="B34" s="172" t="s">
        <v>226</v>
      </c>
      <c r="C34" s="174" t="s">
        <v>15</v>
      </c>
    </row>
    <row r="35" spans="2:3" ht="15" customHeight="1" x14ac:dyDescent="0.3">
      <c r="B35" s="169" t="s">
        <v>244</v>
      </c>
      <c r="C35" s="171" t="s">
        <v>15</v>
      </c>
    </row>
    <row r="36" spans="2:3" ht="15" customHeight="1" x14ac:dyDescent="0.3">
      <c r="B36" s="172" t="s">
        <v>249</v>
      </c>
      <c r="C36" s="174" t="s">
        <v>569</v>
      </c>
    </row>
    <row r="37" spans="2:3" ht="15" customHeight="1" x14ac:dyDescent="0.3">
      <c r="B37" s="169" t="s">
        <v>262</v>
      </c>
      <c r="C37" s="171" t="s">
        <v>15</v>
      </c>
    </row>
    <row r="38" spans="2:3" ht="15" customHeight="1" x14ac:dyDescent="0.3">
      <c r="B38" s="172" t="s">
        <v>266</v>
      </c>
      <c r="C38" s="174" t="s">
        <v>15</v>
      </c>
    </row>
    <row r="39" spans="2:3" ht="15" customHeight="1" x14ac:dyDescent="0.3">
      <c r="B39" s="169" t="s">
        <v>282</v>
      </c>
      <c r="C39" s="171" t="s">
        <v>569</v>
      </c>
    </row>
    <row r="40" spans="2:3" ht="15" customHeight="1" x14ac:dyDescent="0.3">
      <c r="B40" s="172" t="s">
        <v>309</v>
      </c>
      <c r="C40" s="174" t="s">
        <v>15</v>
      </c>
    </row>
    <row r="41" spans="2:3" ht="15" customHeight="1" x14ac:dyDescent="0.3">
      <c r="B41" s="169" t="s">
        <v>334</v>
      </c>
      <c r="C41" s="171" t="s">
        <v>569</v>
      </c>
    </row>
    <row r="42" spans="2:3" ht="15" customHeight="1" x14ac:dyDescent="0.3">
      <c r="B42" s="172" t="s">
        <v>343</v>
      </c>
      <c r="C42" s="174" t="s">
        <v>15</v>
      </c>
    </row>
    <row r="43" spans="2:3" ht="15" customHeight="1" x14ac:dyDescent="0.3">
      <c r="B43" s="169" t="s">
        <v>345</v>
      </c>
      <c r="C43" s="171" t="s">
        <v>569</v>
      </c>
    </row>
    <row r="44" spans="2:3" ht="15" customHeight="1" x14ac:dyDescent="0.3">
      <c r="B44" s="172" t="s">
        <v>363</v>
      </c>
      <c r="C44" s="174" t="s">
        <v>569</v>
      </c>
    </row>
    <row r="45" spans="2:3" ht="15" customHeight="1" x14ac:dyDescent="0.3">
      <c r="B45" s="169" t="s">
        <v>397</v>
      </c>
      <c r="C45" s="171" t="s">
        <v>569</v>
      </c>
    </row>
    <row r="46" spans="2:3" ht="15" customHeight="1" x14ac:dyDescent="0.3">
      <c r="B46" s="172" t="s">
        <v>411</v>
      </c>
      <c r="C46" s="174" t="s">
        <v>15</v>
      </c>
    </row>
    <row r="47" spans="2:3" ht="15" customHeight="1" x14ac:dyDescent="0.3">
      <c r="B47" s="169" t="s">
        <v>418</v>
      </c>
      <c r="C47" s="171" t="s">
        <v>569</v>
      </c>
    </row>
    <row r="48" spans="2:3" ht="15" customHeight="1" x14ac:dyDescent="0.3">
      <c r="B48" s="172" t="s">
        <v>452</v>
      </c>
      <c r="C48" s="174" t="s">
        <v>15</v>
      </c>
    </row>
    <row r="49" spans="2:3" ht="15" customHeight="1" x14ac:dyDescent="0.3">
      <c r="B49" s="169" t="s">
        <v>474</v>
      </c>
      <c r="C49" s="171" t="s">
        <v>569</v>
      </c>
    </row>
    <row r="50" spans="2:3" ht="15" customHeight="1" x14ac:dyDescent="0.3">
      <c r="B50" s="172" t="s">
        <v>135</v>
      </c>
      <c r="C50" s="174" t="s">
        <v>15</v>
      </c>
    </row>
    <row r="51" spans="2:3" ht="15" customHeight="1" x14ac:dyDescent="0.3">
      <c r="B51" s="169" t="s">
        <v>148</v>
      </c>
      <c r="C51" s="171" t="s">
        <v>569</v>
      </c>
    </row>
    <row r="52" spans="2:3" ht="15" customHeight="1" x14ac:dyDescent="0.3">
      <c r="B52" s="172" t="s">
        <v>150</v>
      </c>
      <c r="C52" s="174" t="s">
        <v>15</v>
      </c>
    </row>
    <row r="53" spans="2:3" ht="15" customHeight="1" x14ac:dyDescent="0.3">
      <c r="B53" s="169" t="s">
        <v>156</v>
      </c>
      <c r="C53" s="171" t="s">
        <v>569</v>
      </c>
    </row>
    <row r="54" spans="2:3" ht="15" customHeight="1" x14ac:dyDescent="0.3">
      <c r="B54" s="172" t="s">
        <v>168</v>
      </c>
      <c r="C54" s="174" t="s">
        <v>17</v>
      </c>
    </row>
    <row r="55" spans="2:3" ht="15" customHeight="1" x14ac:dyDescent="0.3">
      <c r="B55" s="169" t="s">
        <v>183</v>
      </c>
      <c r="C55" s="171" t="s">
        <v>569</v>
      </c>
    </row>
    <row r="56" spans="2:3" ht="15" customHeight="1" x14ac:dyDescent="0.3">
      <c r="B56" s="172" t="s">
        <v>187</v>
      </c>
      <c r="C56" s="174" t="s">
        <v>15</v>
      </c>
    </row>
    <row r="57" spans="2:3" ht="15" customHeight="1" x14ac:dyDescent="0.3">
      <c r="B57" s="169" t="s">
        <v>193</v>
      </c>
      <c r="C57" s="171" t="s">
        <v>15</v>
      </c>
    </row>
    <row r="58" spans="2:3" ht="15" customHeight="1" x14ac:dyDescent="0.3">
      <c r="B58" s="172" t="s">
        <v>207</v>
      </c>
      <c r="C58" s="174" t="s">
        <v>569</v>
      </c>
    </row>
    <row r="59" spans="2:3" ht="15" customHeight="1" x14ac:dyDescent="0.3">
      <c r="B59" s="169" t="s">
        <v>208</v>
      </c>
      <c r="C59" s="171" t="s">
        <v>15</v>
      </c>
    </row>
    <row r="60" spans="2:3" ht="15" customHeight="1" x14ac:dyDescent="0.3">
      <c r="B60" s="172" t="s">
        <v>214</v>
      </c>
      <c r="C60" s="174" t="s">
        <v>12</v>
      </c>
    </row>
    <row r="61" spans="2:3" ht="15" customHeight="1" x14ac:dyDescent="0.3">
      <c r="B61" s="169" t="s">
        <v>215</v>
      </c>
      <c r="C61" s="171" t="s">
        <v>15</v>
      </c>
    </row>
    <row r="62" spans="2:3" ht="15" customHeight="1" x14ac:dyDescent="0.3">
      <c r="B62" s="172" t="s">
        <v>218</v>
      </c>
      <c r="C62" s="174" t="s">
        <v>15</v>
      </c>
    </row>
    <row r="63" spans="2:3" ht="15" customHeight="1" x14ac:dyDescent="0.3">
      <c r="B63" s="169" t="s">
        <v>223</v>
      </c>
      <c r="C63" s="171" t="s">
        <v>569</v>
      </c>
    </row>
    <row r="64" spans="2:3" ht="15" customHeight="1" x14ac:dyDescent="0.3">
      <c r="B64" s="172" t="s">
        <v>227</v>
      </c>
      <c r="C64" s="174" t="s">
        <v>569</v>
      </c>
    </row>
    <row r="65" spans="2:3" ht="15" customHeight="1" x14ac:dyDescent="0.3">
      <c r="B65" s="169" t="s">
        <v>228</v>
      </c>
      <c r="C65" s="171" t="s">
        <v>569</v>
      </c>
    </row>
    <row r="66" spans="2:3" ht="15" customHeight="1" x14ac:dyDescent="0.3">
      <c r="B66" s="172" t="s">
        <v>250</v>
      </c>
      <c r="C66" s="174" t="s">
        <v>569</v>
      </c>
    </row>
    <row r="67" spans="2:3" ht="15" customHeight="1" x14ac:dyDescent="0.3">
      <c r="B67" s="169" t="s">
        <v>253</v>
      </c>
      <c r="C67" s="171" t="s">
        <v>569</v>
      </c>
    </row>
    <row r="68" spans="2:3" ht="15" customHeight="1" x14ac:dyDescent="0.3">
      <c r="B68" s="172" t="s">
        <v>256</v>
      </c>
      <c r="C68" s="174" t="s">
        <v>569</v>
      </c>
    </row>
    <row r="69" spans="2:3" ht="15" customHeight="1" x14ac:dyDescent="0.3">
      <c r="B69" s="169" t="s">
        <v>267</v>
      </c>
      <c r="C69" s="171" t="s">
        <v>17</v>
      </c>
    </row>
    <row r="70" spans="2:3" ht="15" customHeight="1" x14ac:dyDescent="0.3">
      <c r="B70" s="172" t="s">
        <v>305</v>
      </c>
      <c r="C70" s="174" t="s">
        <v>15</v>
      </c>
    </row>
    <row r="71" spans="2:3" ht="15" customHeight="1" x14ac:dyDescent="0.3">
      <c r="B71" s="169" t="s">
        <v>310</v>
      </c>
      <c r="C71" s="171" t="s">
        <v>17</v>
      </c>
    </row>
    <row r="72" spans="2:3" ht="15" customHeight="1" x14ac:dyDescent="0.3">
      <c r="B72" s="172" t="s">
        <v>330</v>
      </c>
      <c r="C72" s="174" t="s">
        <v>569</v>
      </c>
    </row>
    <row r="73" spans="2:3" ht="15" customHeight="1" x14ac:dyDescent="0.3">
      <c r="B73" s="169" t="s">
        <v>331</v>
      </c>
      <c r="C73" s="171" t="s">
        <v>17</v>
      </c>
    </row>
    <row r="74" spans="2:3" ht="15" customHeight="1" x14ac:dyDescent="0.3">
      <c r="B74" s="172" t="s">
        <v>342</v>
      </c>
      <c r="C74" s="174" t="s">
        <v>569</v>
      </c>
    </row>
    <row r="75" spans="2:3" ht="15" customHeight="1" x14ac:dyDescent="0.3">
      <c r="B75" s="169" t="s">
        <v>362</v>
      </c>
      <c r="C75" s="171" t="s">
        <v>569</v>
      </c>
    </row>
    <row r="76" spans="2:3" ht="15" customHeight="1" x14ac:dyDescent="0.3">
      <c r="B76" s="172" t="s">
        <v>365</v>
      </c>
      <c r="C76" s="174" t="s">
        <v>15</v>
      </c>
    </row>
    <row r="77" spans="2:3" ht="15" customHeight="1" x14ac:dyDescent="0.3">
      <c r="B77" s="169" t="s">
        <v>368</v>
      </c>
      <c r="C77" s="171" t="s">
        <v>15</v>
      </c>
    </row>
    <row r="78" spans="2:3" ht="15" customHeight="1" x14ac:dyDescent="0.3">
      <c r="B78" s="172" t="s">
        <v>377</v>
      </c>
      <c r="C78" s="174" t="s">
        <v>569</v>
      </c>
    </row>
    <row r="79" spans="2:3" ht="15" customHeight="1" x14ac:dyDescent="0.3">
      <c r="B79" s="169" t="s">
        <v>382</v>
      </c>
      <c r="C79" s="171" t="s">
        <v>569</v>
      </c>
    </row>
    <row r="80" spans="2:3" ht="15" customHeight="1" x14ac:dyDescent="0.3">
      <c r="B80" s="172" t="s">
        <v>409</v>
      </c>
      <c r="C80" s="174" t="s">
        <v>15</v>
      </c>
    </row>
    <row r="81" spans="2:3" ht="15" customHeight="1" x14ac:dyDescent="0.3">
      <c r="B81" s="169" t="s">
        <v>436</v>
      </c>
      <c r="C81" s="171" t="s">
        <v>14</v>
      </c>
    </row>
    <row r="82" spans="2:3" ht="15" customHeight="1" x14ac:dyDescent="0.3">
      <c r="B82" s="172" t="s">
        <v>441</v>
      </c>
      <c r="C82" s="174" t="s">
        <v>15</v>
      </c>
    </row>
    <row r="83" spans="2:3" ht="15" customHeight="1" x14ac:dyDescent="0.3">
      <c r="B83" s="169" t="s">
        <v>448</v>
      </c>
      <c r="C83" s="171" t="s">
        <v>15</v>
      </c>
    </row>
    <row r="84" spans="2:3" ht="15" customHeight="1" x14ac:dyDescent="0.3">
      <c r="B84" s="172" t="s">
        <v>456</v>
      </c>
      <c r="C84" s="174" t="s">
        <v>15</v>
      </c>
    </row>
    <row r="85" spans="2:3" ht="15" customHeight="1" x14ac:dyDescent="0.3">
      <c r="B85" s="169" t="s">
        <v>453</v>
      </c>
      <c r="C85" s="171" t="s">
        <v>12</v>
      </c>
    </row>
    <row r="86" spans="2:3" ht="15" customHeight="1" x14ac:dyDescent="0.3">
      <c r="B86" s="172" t="s">
        <v>462</v>
      </c>
      <c r="C86" s="174" t="s">
        <v>17</v>
      </c>
    </row>
    <row r="87" spans="2:3" ht="15" customHeight="1" x14ac:dyDescent="0.3">
      <c r="B87" s="169" t="s">
        <v>466</v>
      </c>
      <c r="C87" s="171" t="s">
        <v>15</v>
      </c>
    </row>
    <row r="88" spans="2:3" ht="15" customHeight="1" x14ac:dyDescent="0.3">
      <c r="B88" s="172" t="s">
        <v>471</v>
      </c>
      <c r="C88" s="174" t="s">
        <v>569</v>
      </c>
    </row>
    <row r="89" spans="2:3" ht="15" customHeight="1" x14ac:dyDescent="0.3">
      <c r="B89" s="169" t="s">
        <v>337</v>
      </c>
      <c r="C89" s="171" t="s">
        <v>569</v>
      </c>
    </row>
    <row r="90" spans="2:3" ht="15" customHeight="1" x14ac:dyDescent="0.3">
      <c r="B90" s="172" t="s">
        <v>213</v>
      </c>
      <c r="C90" s="174" t="s">
        <v>569</v>
      </c>
    </row>
    <row r="91" spans="2:3" ht="15" customHeight="1" x14ac:dyDescent="0.3">
      <c r="B91" s="169" t="s">
        <v>145</v>
      </c>
      <c r="C91" s="171" t="s">
        <v>569</v>
      </c>
    </row>
    <row r="92" spans="2:3" ht="15" customHeight="1" x14ac:dyDescent="0.3">
      <c r="B92" s="172" t="s">
        <v>154</v>
      </c>
      <c r="C92" s="174" t="s">
        <v>569</v>
      </c>
    </row>
    <row r="93" spans="2:3" ht="15" customHeight="1" x14ac:dyDescent="0.3">
      <c r="B93" s="169" t="s">
        <v>196</v>
      </c>
      <c r="C93" s="171" t="s">
        <v>569</v>
      </c>
    </row>
    <row r="94" spans="2:3" ht="15" customHeight="1" x14ac:dyDescent="0.3">
      <c r="B94" s="172" t="s">
        <v>185</v>
      </c>
      <c r="C94" s="174" t="s">
        <v>569</v>
      </c>
    </row>
    <row r="95" spans="2:3" ht="15" customHeight="1" x14ac:dyDescent="0.3">
      <c r="B95" s="169" t="s">
        <v>186</v>
      </c>
      <c r="C95" s="171" t="s">
        <v>569</v>
      </c>
    </row>
    <row r="96" spans="2:3" ht="15" customHeight="1" x14ac:dyDescent="0.3">
      <c r="B96" s="172" t="s">
        <v>219</v>
      </c>
      <c r="C96" s="174" t="s">
        <v>569</v>
      </c>
    </row>
    <row r="97" spans="2:3" ht="15" customHeight="1" x14ac:dyDescent="0.3">
      <c r="B97" s="169" t="s">
        <v>277</v>
      </c>
      <c r="C97" s="171" t="s">
        <v>569</v>
      </c>
    </row>
    <row r="98" spans="2:3" ht="15" customHeight="1" x14ac:dyDescent="0.3">
      <c r="B98" s="172" t="s">
        <v>302</v>
      </c>
      <c r="C98" s="174" t="s">
        <v>569</v>
      </c>
    </row>
    <row r="99" spans="2:3" ht="15" customHeight="1" x14ac:dyDescent="0.3">
      <c r="B99" s="169" t="s">
        <v>307</v>
      </c>
      <c r="C99" s="171" t="s">
        <v>569</v>
      </c>
    </row>
    <row r="100" spans="2:3" ht="15" customHeight="1" x14ac:dyDescent="0.3">
      <c r="B100" s="172" t="s">
        <v>324</v>
      </c>
      <c r="C100" s="174" t="s">
        <v>569</v>
      </c>
    </row>
    <row r="101" spans="2:3" ht="15" customHeight="1" x14ac:dyDescent="0.3">
      <c r="B101" s="169" t="s">
        <v>366</v>
      </c>
      <c r="C101" s="171" t="s">
        <v>569</v>
      </c>
    </row>
    <row r="102" spans="2:3" ht="15" customHeight="1" x14ac:dyDescent="0.3">
      <c r="B102" s="172" t="s">
        <v>369</v>
      </c>
      <c r="C102" s="174" t="s">
        <v>15</v>
      </c>
    </row>
    <row r="103" spans="2:3" ht="15" customHeight="1" x14ac:dyDescent="0.3">
      <c r="B103" s="169" t="s">
        <v>393</v>
      </c>
      <c r="C103" s="171" t="s">
        <v>569</v>
      </c>
    </row>
    <row r="104" spans="2:3" ht="15" customHeight="1" x14ac:dyDescent="0.3">
      <c r="B104" s="172" t="s">
        <v>419</v>
      </c>
      <c r="C104" s="174" t="s">
        <v>569</v>
      </c>
    </row>
    <row r="105" spans="2:3" ht="15" customHeight="1" x14ac:dyDescent="0.3">
      <c r="B105" s="169" t="s">
        <v>425</v>
      </c>
      <c r="C105" s="171" t="s">
        <v>15</v>
      </c>
    </row>
    <row r="106" spans="2:3" ht="15" customHeight="1" x14ac:dyDescent="0.3">
      <c r="B106" s="172" t="s">
        <v>460</v>
      </c>
      <c r="C106" s="174" t="s">
        <v>569</v>
      </c>
    </row>
    <row r="107" spans="2:3" ht="15" customHeight="1" x14ac:dyDescent="0.3">
      <c r="B107" s="169" t="s">
        <v>455</v>
      </c>
      <c r="C107" s="171" t="s">
        <v>569</v>
      </c>
    </row>
    <row r="108" spans="2:3" ht="15" customHeight="1" x14ac:dyDescent="0.3">
      <c r="B108" s="172" t="s">
        <v>280</v>
      </c>
      <c r="C108" s="174" t="s">
        <v>569</v>
      </c>
    </row>
    <row r="109" spans="2:3" ht="15" customHeight="1" x14ac:dyDescent="0.3">
      <c r="B109" s="169" t="s">
        <v>465</v>
      </c>
      <c r="C109" s="171" t="s">
        <v>569</v>
      </c>
    </row>
    <row r="110" spans="2:3" ht="15" customHeight="1" x14ac:dyDescent="0.3">
      <c r="B110" s="172" t="s">
        <v>328</v>
      </c>
      <c r="C110" s="174" t="s">
        <v>569</v>
      </c>
    </row>
    <row r="111" spans="2:3" ht="15" customHeight="1" x14ac:dyDescent="0.3">
      <c r="B111" s="169" t="s">
        <v>134</v>
      </c>
      <c r="C111" s="171" t="s">
        <v>18</v>
      </c>
    </row>
    <row r="112" spans="2:3" ht="15" customHeight="1" x14ac:dyDescent="0.3">
      <c r="B112" s="172" t="s">
        <v>139</v>
      </c>
      <c r="C112" s="174" t="s">
        <v>17</v>
      </c>
    </row>
    <row r="113" spans="2:3" ht="15" customHeight="1" x14ac:dyDescent="0.3">
      <c r="B113" s="169" t="s">
        <v>146</v>
      </c>
      <c r="C113" s="171" t="s">
        <v>569</v>
      </c>
    </row>
    <row r="114" spans="2:3" ht="15" customHeight="1" x14ac:dyDescent="0.3">
      <c r="B114" s="172" t="s">
        <v>147</v>
      </c>
      <c r="C114" s="174" t="s">
        <v>569</v>
      </c>
    </row>
    <row r="115" spans="2:3" ht="15" customHeight="1" x14ac:dyDescent="0.3">
      <c r="B115" s="169" t="s">
        <v>158</v>
      </c>
      <c r="C115" s="171" t="s">
        <v>569</v>
      </c>
    </row>
    <row r="116" spans="2:3" ht="15" customHeight="1" x14ac:dyDescent="0.3">
      <c r="B116" s="172" t="s">
        <v>163</v>
      </c>
      <c r="C116" s="174" t="s">
        <v>17</v>
      </c>
    </row>
    <row r="117" spans="2:3" ht="15" customHeight="1" x14ac:dyDescent="0.3">
      <c r="B117" s="169" t="s">
        <v>169</v>
      </c>
      <c r="C117" s="171" t="s">
        <v>569</v>
      </c>
    </row>
    <row r="118" spans="2:3" ht="15" customHeight="1" x14ac:dyDescent="0.3">
      <c r="B118" s="172" t="s">
        <v>171</v>
      </c>
      <c r="C118" s="174" t="s">
        <v>569</v>
      </c>
    </row>
    <row r="119" spans="2:3" ht="15" customHeight="1" x14ac:dyDescent="0.3">
      <c r="B119" s="169" t="s">
        <v>172</v>
      </c>
      <c r="C119" s="171" t="s">
        <v>569</v>
      </c>
    </row>
    <row r="120" spans="2:3" ht="15" customHeight="1" x14ac:dyDescent="0.3">
      <c r="B120" s="172" t="s">
        <v>189</v>
      </c>
      <c r="C120" s="174" t="s">
        <v>17</v>
      </c>
    </row>
    <row r="121" spans="2:3" ht="15" customHeight="1" x14ac:dyDescent="0.3">
      <c r="B121" s="169" t="s">
        <v>205</v>
      </c>
      <c r="C121" s="171" t="s">
        <v>569</v>
      </c>
    </row>
    <row r="122" spans="2:3" ht="15" customHeight="1" x14ac:dyDescent="0.3">
      <c r="B122" s="172" t="s">
        <v>217</v>
      </c>
      <c r="C122" s="174" t="s">
        <v>569</v>
      </c>
    </row>
    <row r="123" spans="2:3" ht="15" customHeight="1" x14ac:dyDescent="0.3">
      <c r="B123" s="169" t="s">
        <v>225</v>
      </c>
      <c r="C123" s="171" t="s">
        <v>17</v>
      </c>
    </row>
    <row r="124" spans="2:3" ht="15" customHeight="1" x14ac:dyDescent="0.3">
      <c r="B124" s="172" t="s">
        <v>246</v>
      </c>
      <c r="C124" s="174" t="s">
        <v>569</v>
      </c>
    </row>
    <row r="125" spans="2:3" ht="15" customHeight="1" x14ac:dyDescent="0.3">
      <c r="B125" s="169" t="s">
        <v>247</v>
      </c>
      <c r="C125" s="171" t="s">
        <v>569</v>
      </c>
    </row>
    <row r="126" spans="2:3" ht="15" customHeight="1" x14ac:dyDescent="0.3">
      <c r="B126" s="172" t="s">
        <v>254</v>
      </c>
      <c r="C126" s="174" t="s">
        <v>569</v>
      </c>
    </row>
    <row r="127" spans="2:3" ht="15" customHeight="1" x14ac:dyDescent="0.3">
      <c r="B127" s="169" t="s">
        <v>255</v>
      </c>
      <c r="C127" s="171" t="s">
        <v>569</v>
      </c>
    </row>
    <row r="128" spans="2:3" ht="15" customHeight="1" x14ac:dyDescent="0.3">
      <c r="B128" s="172" t="s">
        <v>258</v>
      </c>
      <c r="C128" s="174" t="s">
        <v>17</v>
      </c>
    </row>
    <row r="129" spans="2:3" ht="15" customHeight="1" x14ac:dyDescent="0.3">
      <c r="B129" s="169" t="s">
        <v>261</v>
      </c>
      <c r="C129" s="171" t="s">
        <v>17</v>
      </c>
    </row>
    <row r="130" spans="2:3" ht="15" customHeight="1" x14ac:dyDescent="0.3">
      <c r="B130" s="172" t="s">
        <v>202</v>
      </c>
      <c r="C130" s="174" t="s">
        <v>17</v>
      </c>
    </row>
    <row r="131" spans="2:3" ht="15" customHeight="1" x14ac:dyDescent="0.3">
      <c r="B131" s="169" t="s">
        <v>271</v>
      </c>
      <c r="C131" s="171" t="s">
        <v>569</v>
      </c>
    </row>
    <row r="132" spans="2:3" ht="15" customHeight="1" x14ac:dyDescent="0.3">
      <c r="B132" s="172" t="s">
        <v>275</v>
      </c>
      <c r="C132" s="174" t="s">
        <v>17</v>
      </c>
    </row>
    <row r="133" spans="2:3" ht="15" customHeight="1" x14ac:dyDescent="0.3">
      <c r="B133" s="169" t="s">
        <v>278</v>
      </c>
      <c r="C133" s="171" t="s">
        <v>569</v>
      </c>
    </row>
    <row r="134" spans="2:3" ht="15" customHeight="1" x14ac:dyDescent="0.3">
      <c r="B134" s="172" t="s">
        <v>292</v>
      </c>
      <c r="C134" s="174" t="s">
        <v>569</v>
      </c>
    </row>
    <row r="135" spans="2:3" ht="15" customHeight="1" x14ac:dyDescent="0.3">
      <c r="B135" s="169" t="s">
        <v>293</v>
      </c>
      <c r="C135" s="171" t="s">
        <v>17</v>
      </c>
    </row>
    <row r="136" spans="2:3" ht="15" customHeight="1" x14ac:dyDescent="0.3">
      <c r="B136" s="172" t="s">
        <v>295</v>
      </c>
      <c r="C136" s="174" t="s">
        <v>569</v>
      </c>
    </row>
    <row r="137" spans="2:3" ht="15" customHeight="1" x14ac:dyDescent="0.3">
      <c r="B137" s="169" t="s">
        <v>314</v>
      </c>
      <c r="C137" s="171" t="s">
        <v>17</v>
      </c>
    </row>
    <row r="138" spans="2:3" ht="15" customHeight="1" x14ac:dyDescent="0.3">
      <c r="B138" s="172" t="s">
        <v>349</v>
      </c>
      <c r="C138" s="174" t="s">
        <v>569</v>
      </c>
    </row>
    <row r="139" spans="2:3" ht="15" customHeight="1" x14ac:dyDescent="0.3">
      <c r="B139" s="169" t="s">
        <v>350</v>
      </c>
      <c r="C139" s="171" t="s">
        <v>17</v>
      </c>
    </row>
    <row r="140" spans="2:3" ht="15" customHeight="1" x14ac:dyDescent="0.3">
      <c r="B140" s="172" t="s">
        <v>354</v>
      </c>
      <c r="C140" s="174" t="s">
        <v>569</v>
      </c>
    </row>
    <row r="141" spans="2:3" ht="15" customHeight="1" x14ac:dyDescent="0.3">
      <c r="B141" s="169" t="s">
        <v>361</v>
      </c>
      <c r="C141" s="171" t="s">
        <v>569</v>
      </c>
    </row>
    <row r="142" spans="2:3" ht="15" customHeight="1" x14ac:dyDescent="0.3">
      <c r="B142" s="172" t="s">
        <v>381</v>
      </c>
      <c r="C142" s="174" t="s">
        <v>17</v>
      </c>
    </row>
    <row r="143" spans="2:3" ht="15" customHeight="1" x14ac:dyDescent="0.3">
      <c r="B143" s="169" t="s">
        <v>406</v>
      </c>
      <c r="C143" s="171" t="s">
        <v>17</v>
      </c>
    </row>
    <row r="144" spans="2:3" ht="15" customHeight="1" x14ac:dyDescent="0.3">
      <c r="B144" s="172" t="s">
        <v>416</v>
      </c>
      <c r="C144" s="174" t="s">
        <v>569</v>
      </c>
    </row>
    <row r="145" spans="2:3" ht="15" customHeight="1" x14ac:dyDescent="0.3">
      <c r="B145" s="169" t="s">
        <v>417</v>
      </c>
      <c r="C145" s="171" t="s">
        <v>18</v>
      </c>
    </row>
    <row r="146" spans="2:3" ht="15" customHeight="1" x14ac:dyDescent="0.3">
      <c r="B146" s="172" t="s">
        <v>428</v>
      </c>
      <c r="C146" s="174" t="s">
        <v>569</v>
      </c>
    </row>
    <row r="147" spans="2:3" ht="15" customHeight="1" x14ac:dyDescent="0.3">
      <c r="B147" s="169" t="s">
        <v>445</v>
      </c>
      <c r="C147" s="171" t="s">
        <v>569</v>
      </c>
    </row>
    <row r="148" spans="2:3" ht="15" customHeight="1" x14ac:dyDescent="0.3">
      <c r="B148" s="172" t="s">
        <v>463</v>
      </c>
      <c r="C148" s="174" t="s">
        <v>569</v>
      </c>
    </row>
    <row r="149" spans="2:3" ht="15" customHeight="1" x14ac:dyDescent="0.3">
      <c r="B149" s="169" t="s">
        <v>461</v>
      </c>
      <c r="C149" s="171" t="s">
        <v>569</v>
      </c>
    </row>
    <row r="150" spans="2:3" ht="15" customHeight="1" x14ac:dyDescent="0.3">
      <c r="B150" s="172" t="s">
        <v>137</v>
      </c>
      <c r="C150" s="174" t="s">
        <v>17</v>
      </c>
    </row>
    <row r="151" spans="2:3" ht="15" customHeight="1" x14ac:dyDescent="0.3">
      <c r="B151" s="169" t="s">
        <v>142</v>
      </c>
      <c r="C151" s="171" t="s">
        <v>18</v>
      </c>
    </row>
    <row r="152" spans="2:3" ht="15" customHeight="1" x14ac:dyDescent="0.3">
      <c r="B152" s="172" t="s">
        <v>155</v>
      </c>
      <c r="C152" s="174" t="s">
        <v>569</v>
      </c>
    </row>
    <row r="153" spans="2:3" ht="15" customHeight="1" x14ac:dyDescent="0.3">
      <c r="B153" s="169" t="s">
        <v>211</v>
      </c>
      <c r="C153" s="171" t="s">
        <v>17</v>
      </c>
    </row>
    <row r="154" spans="2:3" ht="15" customHeight="1" x14ac:dyDescent="0.3">
      <c r="B154" s="172" t="s">
        <v>181</v>
      </c>
      <c r="C154" s="174" t="s">
        <v>12</v>
      </c>
    </row>
    <row r="155" spans="2:3" ht="15" customHeight="1" x14ac:dyDescent="0.3">
      <c r="B155" s="169" t="s">
        <v>188</v>
      </c>
      <c r="C155" s="171" t="s">
        <v>569</v>
      </c>
    </row>
    <row r="156" spans="2:3" ht="15" customHeight="1" x14ac:dyDescent="0.3">
      <c r="B156" s="172" t="s">
        <v>200</v>
      </c>
      <c r="C156" s="174" t="s">
        <v>570</v>
      </c>
    </row>
    <row r="157" spans="2:3" ht="15" customHeight="1" x14ac:dyDescent="0.3">
      <c r="B157" s="169" t="s">
        <v>210</v>
      </c>
      <c r="C157" s="171" t="s">
        <v>17</v>
      </c>
    </row>
    <row r="158" spans="2:3" ht="15" customHeight="1" x14ac:dyDescent="0.3">
      <c r="B158" s="172" t="s">
        <v>239</v>
      </c>
      <c r="C158" s="174" t="s">
        <v>17</v>
      </c>
    </row>
    <row r="159" spans="2:3" ht="15" customHeight="1" x14ac:dyDescent="0.3">
      <c r="B159" s="169" t="s">
        <v>240</v>
      </c>
      <c r="C159" s="171" t="s">
        <v>17</v>
      </c>
    </row>
    <row r="160" spans="2:3" ht="15" customHeight="1" x14ac:dyDescent="0.3">
      <c r="B160" s="172" t="s">
        <v>379</v>
      </c>
      <c r="C160" s="174" t="s">
        <v>12</v>
      </c>
    </row>
    <row r="161" spans="2:3" ht="15" customHeight="1" x14ac:dyDescent="0.3">
      <c r="B161" s="169" t="s">
        <v>251</v>
      </c>
      <c r="C161" s="171" t="s">
        <v>17</v>
      </c>
    </row>
    <row r="162" spans="2:3" ht="15" customHeight="1" x14ac:dyDescent="0.3">
      <c r="B162" s="172" t="s">
        <v>263</v>
      </c>
      <c r="C162" s="174" t="s">
        <v>12</v>
      </c>
    </row>
    <row r="163" spans="2:3" ht="15" customHeight="1" x14ac:dyDescent="0.3">
      <c r="B163" s="169" t="s">
        <v>265</v>
      </c>
      <c r="C163" s="171" t="s">
        <v>12</v>
      </c>
    </row>
    <row r="164" spans="2:3" ht="15" customHeight="1" x14ac:dyDescent="0.3">
      <c r="B164" s="172" t="s">
        <v>398</v>
      </c>
      <c r="C164" s="174" t="s">
        <v>17</v>
      </c>
    </row>
    <row r="165" spans="2:3" ht="15" customHeight="1" x14ac:dyDescent="0.3">
      <c r="B165" s="169" t="s">
        <v>269</v>
      </c>
      <c r="C165" s="171" t="s">
        <v>18</v>
      </c>
    </row>
    <row r="166" spans="2:3" ht="15" customHeight="1" x14ac:dyDescent="0.3">
      <c r="B166" s="172" t="s">
        <v>284</v>
      </c>
      <c r="C166" s="174" t="s">
        <v>18</v>
      </c>
    </row>
    <row r="167" spans="2:3" ht="15" customHeight="1" x14ac:dyDescent="0.3">
      <c r="B167" s="169" t="s">
        <v>287</v>
      </c>
      <c r="C167" s="171" t="s">
        <v>17</v>
      </c>
    </row>
    <row r="168" spans="2:3" ht="15" customHeight="1" x14ac:dyDescent="0.3">
      <c r="B168" s="172" t="s">
        <v>297</v>
      </c>
      <c r="C168" s="174" t="s">
        <v>18</v>
      </c>
    </row>
    <row r="169" spans="2:3" ht="15" customHeight="1" x14ac:dyDescent="0.3">
      <c r="B169" s="169" t="s">
        <v>298</v>
      </c>
      <c r="C169" s="171" t="s">
        <v>18</v>
      </c>
    </row>
    <row r="170" spans="2:3" ht="15" customHeight="1" x14ac:dyDescent="0.3">
      <c r="B170" s="172" t="s">
        <v>304</v>
      </c>
      <c r="C170" s="174" t="s">
        <v>18</v>
      </c>
    </row>
    <row r="171" spans="2:3" ht="15" customHeight="1" x14ac:dyDescent="0.3">
      <c r="B171" s="169" t="s">
        <v>312</v>
      </c>
      <c r="C171" s="171" t="s">
        <v>570</v>
      </c>
    </row>
    <row r="172" spans="2:3" ht="15" customHeight="1" x14ac:dyDescent="0.3">
      <c r="B172" s="172" t="s">
        <v>329</v>
      </c>
      <c r="C172" s="174" t="s">
        <v>18</v>
      </c>
    </row>
    <row r="173" spans="2:3" ht="15" customHeight="1" x14ac:dyDescent="0.3">
      <c r="B173" s="169" t="s">
        <v>335</v>
      </c>
      <c r="C173" s="171" t="s">
        <v>18</v>
      </c>
    </row>
    <row r="174" spans="2:3" ht="15" customHeight="1" x14ac:dyDescent="0.3">
      <c r="B174" s="172" t="s">
        <v>338</v>
      </c>
      <c r="C174" s="174" t="s">
        <v>18</v>
      </c>
    </row>
    <row r="175" spans="2:3" ht="15" customHeight="1" x14ac:dyDescent="0.3">
      <c r="B175" s="169" t="s">
        <v>355</v>
      </c>
      <c r="C175" s="171" t="s">
        <v>17</v>
      </c>
    </row>
    <row r="176" spans="2:3" ht="15" customHeight="1" x14ac:dyDescent="0.3">
      <c r="B176" s="172" t="s">
        <v>357</v>
      </c>
      <c r="C176" s="174" t="s">
        <v>17</v>
      </c>
    </row>
    <row r="177" spans="2:3" ht="15" customHeight="1" x14ac:dyDescent="0.3">
      <c r="B177" s="169" t="s">
        <v>370</v>
      </c>
      <c r="C177" s="171" t="s">
        <v>12</v>
      </c>
    </row>
    <row r="178" spans="2:3" ht="15" customHeight="1" x14ac:dyDescent="0.3">
      <c r="B178" s="172" t="s">
        <v>376</v>
      </c>
      <c r="C178" s="174" t="s">
        <v>569</v>
      </c>
    </row>
    <row r="179" spans="2:3" ht="15" customHeight="1" x14ac:dyDescent="0.3">
      <c r="B179" s="169" t="s">
        <v>372</v>
      </c>
      <c r="C179" s="171" t="s">
        <v>12</v>
      </c>
    </row>
    <row r="180" spans="2:3" ht="15" customHeight="1" x14ac:dyDescent="0.3">
      <c r="B180" s="172" t="s">
        <v>383</v>
      </c>
      <c r="C180" s="174" t="s">
        <v>570</v>
      </c>
    </row>
    <row r="181" spans="2:3" ht="15" customHeight="1" x14ac:dyDescent="0.3">
      <c r="B181" s="169" t="s">
        <v>390</v>
      </c>
      <c r="C181" s="171" t="s">
        <v>17</v>
      </c>
    </row>
    <row r="182" spans="2:3" ht="15" customHeight="1" x14ac:dyDescent="0.3">
      <c r="B182" s="172" t="s">
        <v>138</v>
      </c>
      <c r="C182" s="174" t="s">
        <v>569</v>
      </c>
    </row>
    <row r="183" spans="2:3" ht="15" customHeight="1" x14ac:dyDescent="0.3">
      <c r="B183" s="169" t="s">
        <v>451</v>
      </c>
      <c r="C183" s="171" t="s">
        <v>12</v>
      </c>
    </row>
    <row r="184" spans="2:3" ht="15" customHeight="1" x14ac:dyDescent="0.3">
      <c r="B184" s="172" t="s">
        <v>431</v>
      </c>
      <c r="C184" s="174" t="s">
        <v>570</v>
      </c>
    </row>
    <row r="185" spans="2:3" ht="15" customHeight="1" x14ac:dyDescent="0.3">
      <c r="B185" s="169" t="s">
        <v>435</v>
      </c>
      <c r="C185" s="171" t="s">
        <v>18</v>
      </c>
    </row>
    <row r="186" spans="2:3" ht="15" customHeight="1" x14ac:dyDescent="0.3">
      <c r="B186" s="172" t="s">
        <v>440</v>
      </c>
      <c r="C186" s="174" t="s">
        <v>17</v>
      </c>
    </row>
    <row r="187" spans="2:3" ht="15" customHeight="1" x14ac:dyDescent="0.3">
      <c r="B187" s="169" t="s">
        <v>442</v>
      </c>
      <c r="C187" s="171" t="s">
        <v>12</v>
      </c>
    </row>
    <row r="188" spans="2:3" ht="15" customHeight="1" x14ac:dyDescent="0.3">
      <c r="B188" s="172" t="s">
        <v>458</v>
      </c>
      <c r="C188" s="174" t="s">
        <v>17</v>
      </c>
    </row>
    <row r="189" spans="2:3" ht="15" customHeight="1" x14ac:dyDescent="0.3">
      <c r="B189" s="169" t="s">
        <v>467</v>
      </c>
      <c r="C189" s="171" t="s">
        <v>12</v>
      </c>
    </row>
    <row r="190" spans="2:3" ht="15" customHeight="1" x14ac:dyDescent="0.3">
      <c r="B190" s="172" t="s">
        <v>468</v>
      </c>
      <c r="C190" s="174" t="s">
        <v>18</v>
      </c>
    </row>
    <row r="191" spans="2:3" ht="15" customHeight="1" x14ac:dyDescent="0.3">
      <c r="B191" s="169" t="s">
        <v>473</v>
      </c>
      <c r="C191" s="171" t="s">
        <v>12</v>
      </c>
    </row>
    <row r="192" spans="2:3" ht="15" customHeight="1" x14ac:dyDescent="0.3">
      <c r="B192" s="172" t="s">
        <v>177</v>
      </c>
      <c r="C192" s="174" t="s">
        <v>12</v>
      </c>
    </row>
    <row r="193" spans="2:3" ht="15" customHeight="1" x14ac:dyDescent="0.3">
      <c r="B193" s="169" t="s">
        <v>236</v>
      </c>
      <c r="C193" s="171" t="s">
        <v>12</v>
      </c>
    </row>
    <row r="194" spans="2:3" ht="15" customHeight="1" x14ac:dyDescent="0.3">
      <c r="B194" s="172" t="s">
        <v>446</v>
      </c>
      <c r="C194" s="174" t="s">
        <v>12</v>
      </c>
    </row>
    <row r="195" spans="2:3" ht="15" customHeight="1" x14ac:dyDescent="0.3">
      <c r="B195" s="169" t="s">
        <v>279</v>
      </c>
      <c r="C195" s="171" t="s">
        <v>12</v>
      </c>
    </row>
    <row r="196" spans="2:3" ht="15" customHeight="1" x14ac:dyDescent="0.3">
      <c r="B196" s="172" t="s">
        <v>283</v>
      </c>
      <c r="C196" s="174" t="s">
        <v>12</v>
      </c>
    </row>
    <row r="197" spans="2:3" ht="15" customHeight="1" x14ac:dyDescent="0.3">
      <c r="B197" s="169" t="s">
        <v>318</v>
      </c>
      <c r="C197" s="171" t="s">
        <v>12</v>
      </c>
    </row>
    <row r="198" spans="2:3" ht="15" customHeight="1" x14ac:dyDescent="0.3">
      <c r="B198" s="172" t="s">
        <v>364</v>
      </c>
      <c r="C198" s="174" t="s">
        <v>12</v>
      </c>
    </row>
    <row r="199" spans="2:3" ht="15" customHeight="1" x14ac:dyDescent="0.3">
      <c r="B199" s="169" t="s">
        <v>404</v>
      </c>
      <c r="C199" s="171" t="s">
        <v>12</v>
      </c>
    </row>
    <row r="200" spans="2:3" ht="15" customHeight="1" x14ac:dyDescent="0.3">
      <c r="B200" s="172" t="s">
        <v>408</v>
      </c>
      <c r="C200" s="174" t="s">
        <v>17</v>
      </c>
    </row>
    <row r="201" spans="2:3" ht="15" customHeight="1" x14ac:dyDescent="0.3">
      <c r="B201" s="169" t="s">
        <v>426</v>
      </c>
      <c r="C201" s="171" t="s">
        <v>12</v>
      </c>
    </row>
    <row r="202" spans="2:3" ht="15" customHeight="1" x14ac:dyDescent="0.3">
      <c r="B202" s="172" t="s">
        <v>433</v>
      </c>
      <c r="C202" s="174" t="s">
        <v>12</v>
      </c>
    </row>
    <row r="203" spans="2:3" ht="15" customHeight="1" x14ac:dyDescent="0.3">
      <c r="B203" s="169" t="s">
        <v>198</v>
      </c>
      <c r="C203" s="171" t="s">
        <v>569</v>
      </c>
    </row>
    <row r="204" spans="2:3" ht="15" customHeight="1" x14ac:dyDescent="0.3">
      <c r="B204" s="172" t="s">
        <v>414</v>
      </c>
      <c r="C204" s="174" t="s">
        <v>569</v>
      </c>
    </row>
    <row r="205" spans="2:3" ht="15" customHeight="1" x14ac:dyDescent="0.3">
      <c r="B205" s="169" t="s">
        <v>152</v>
      </c>
      <c r="C205" s="171" t="s">
        <v>12</v>
      </c>
    </row>
    <row r="206" spans="2:3" ht="15" customHeight="1" x14ac:dyDescent="0.3">
      <c r="B206" s="172" t="s">
        <v>153</v>
      </c>
      <c r="C206" s="174" t="s">
        <v>12</v>
      </c>
    </row>
    <row r="207" spans="2:3" ht="15" customHeight="1" x14ac:dyDescent="0.3">
      <c r="B207" s="169" t="s">
        <v>164</v>
      </c>
      <c r="C207" s="171" t="s">
        <v>17</v>
      </c>
    </row>
    <row r="208" spans="2:3" ht="15" customHeight="1" x14ac:dyDescent="0.3">
      <c r="B208" s="172" t="s">
        <v>167</v>
      </c>
      <c r="C208" s="174" t="s">
        <v>12</v>
      </c>
    </row>
    <row r="209" spans="2:3" ht="15" customHeight="1" x14ac:dyDescent="0.3">
      <c r="B209" s="169" t="s">
        <v>174</v>
      </c>
      <c r="C209" s="171" t="s">
        <v>12</v>
      </c>
    </row>
    <row r="210" spans="2:3" ht="15" customHeight="1" x14ac:dyDescent="0.3">
      <c r="B210" s="172" t="s">
        <v>178</v>
      </c>
      <c r="C210" s="174" t="s">
        <v>12</v>
      </c>
    </row>
    <row r="211" spans="2:3" ht="15" customHeight="1" x14ac:dyDescent="0.3">
      <c r="B211" s="169" t="s">
        <v>179</v>
      </c>
      <c r="C211" s="171" t="s">
        <v>12</v>
      </c>
    </row>
    <row r="212" spans="2:3" ht="15" customHeight="1" x14ac:dyDescent="0.3">
      <c r="B212" s="172" t="s">
        <v>180</v>
      </c>
      <c r="C212" s="174" t="s">
        <v>12</v>
      </c>
    </row>
    <row r="213" spans="2:3" ht="15" customHeight="1" x14ac:dyDescent="0.3">
      <c r="B213" s="169" t="s">
        <v>203</v>
      </c>
      <c r="C213" s="171" t="s">
        <v>12</v>
      </c>
    </row>
    <row r="214" spans="2:3" ht="15" customHeight="1" x14ac:dyDescent="0.3">
      <c r="B214" s="172" t="s">
        <v>359</v>
      </c>
      <c r="C214" s="174" t="s">
        <v>15</v>
      </c>
    </row>
    <row r="215" spans="2:3" ht="15" customHeight="1" x14ac:dyDescent="0.3">
      <c r="B215" s="169" t="s">
        <v>209</v>
      </c>
      <c r="C215" s="171" t="s">
        <v>17</v>
      </c>
    </row>
    <row r="216" spans="2:3" ht="15" customHeight="1" x14ac:dyDescent="0.3">
      <c r="B216" s="172" t="s">
        <v>220</v>
      </c>
      <c r="C216" s="174" t="s">
        <v>12</v>
      </c>
    </row>
    <row r="217" spans="2:3" ht="15" customHeight="1" x14ac:dyDescent="0.3">
      <c r="B217" s="169" t="s">
        <v>222</v>
      </c>
      <c r="C217" s="171" t="s">
        <v>17</v>
      </c>
    </row>
    <row r="218" spans="2:3" ht="15" customHeight="1" x14ac:dyDescent="0.3">
      <c r="B218" s="172" t="s">
        <v>229</v>
      </c>
      <c r="C218" s="174" t="s">
        <v>12</v>
      </c>
    </row>
    <row r="219" spans="2:3" ht="15" customHeight="1" x14ac:dyDescent="0.3">
      <c r="B219" s="169" t="s">
        <v>230</v>
      </c>
      <c r="C219" s="171" t="s">
        <v>17</v>
      </c>
    </row>
    <row r="220" spans="2:3" ht="15" customHeight="1" x14ac:dyDescent="0.3">
      <c r="B220" s="172" t="s">
        <v>234</v>
      </c>
      <c r="C220" s="174" t="s">
        <v>12</v>
      </c>
    </row>
    <row r="221" spans="2:3" ht="15" customHeight="1" x14ac:dyDescent="0.3">
      <c r="B221" s="169" t="s">
        <v>237</v>
      </c>
      <c r="C221" s="171" t="s">
        <v>12</v>
      </c>
    </row>
    <row r="222" spans="2:3" ht="15" customHeight="1" x14ac:dyDescent="0.3">
      <c r="B222" s="172" t="s">
        <v>241</v>
      </c>
      <c r="C222" s="174" t="s">
        <v>17</v>
      </c>
    </row>
    <row r="223" spans="2:3" ht="15" customHeight="1" x14ac:dyDescent="0.3">
      <c r="B223" s="169" t="s">
        <v>245</v>
      </c>
      <c r="C223" s="171" t="s">
        <v>12</v>
      </c>
    </row>
    <row r="224" spans="2:3" ht="15" customHeight="1" x14ac:dyDescent="0.3">
      <c r="B224" s="172" t="s">
        <v>264</v>
      </c>
      <c r="C224" s="174" t="s">
        <v>12</v>
      </c>
    </row>
    <row r="225" spans="2:3" ht="15" customHeight="1" x14ac:dyDescent="0.3">
      <c r="B225" s="169" t="s">
        <v>380</v>
      </c>
      <c r="C225" s="171" t="s">
        <v>17</v>
      </c>
    </row>
    <row r="226" spans="2:3" ht="15" customHeight="1" x14ac:dyDescent="0.3">
      <c r="B226" s="172" t="s">
        <v>268</v>
      </c>
      <c r="C226" s="174" t="s">
        <v>17</v>
      </c>
    </row>
    <row r="227" spans="2:3" ht="15" customHeight="1" x14ac:dyDescent="0.3">
      <c r="B227" s="169" t="s">
        <v>270</v>
      </c>
      <c r="C227" s="171" t="s">
        <v>12</v>
      </c>
    </row>
    <row r="228" spans="2:3" ht="15" customHeight="1" x14ac:dyDescent="0.3">
      <c r="B228" s="172" t="s">
        <v>306</v>
      </c>
      <c r="C228" s="174" t="s">
        <v>17</v>
      </c>
    </row>
    <row r="229" spans="2:3" ht="15" customHeight="1" x14ac:dyDescent="0.3">
      <c r="B229" s="169" t="s">
        <v>321</v>
      </c>
      <c r="C229" s="171" t="s">
        <v>12</v>
      </c>
    </row>
    <row r="230" spans="2:3" ht="15" customHeight="1" x14ac:dyDescent="0.3">
      <c r="B230" s="172" t="s">
        <v>336</v>
      </c>
      <c r="C230" s="174" t="s">
        <v>17</v>
      </c>
    </row>
    <row r="231" spans="2:3" ht="15" customHeight="1" x14ac:dyDescent="0.3">
      <c r="B231" s="169" t="s">
        <v>339</v>
      </c>
      <c r="C231" s="171" t="s">
        <v>12</v>
      </c>
    </row>
    <row r="232" spans="2:3" ht="15" customHeight="1" x14ac:dyDescent="0.3">
      <c r="B232" s="172" t="s">
        <v>340</v>
      </c>
      <c r="C232" s="174" t="s">
        <v>17</v>
      </c>
    </row>
    <row r="233" spans="2:3" ht="15" customHeight="1" x14ac:dyDescent="0.3">
      <c r="B233" s="169" t="s">
        <v>347</v>
      </c>
      <c r="C233" s="171" t="s">
        <v>12</v>
      </c>
    </row>
    <row r="234" spans="2:3" ht="15" customHeight="1" x14ac:dyDescent="0.3">
      <c r="B234" s="172" t="s">
        <v>352</v>
      </c>
      <c r="C234" s="174" t="s">
        <v>17</v>
      </c>
    </row>
    <row r="235" spans="2:3" ht="15" customHeight="1" x14ac:dyDescent="0.3">
      <c r="B235" s="169" t="s">
        <v>378</v>
      </c>
      <c r="C235" s="171" t="s">
        <v>12</v>
      </c>
    </row>
    <row r="236" spans="2:3" ht="15" customHeight="1" x14ac:dyDescent="0.3">
      <c r="B236" s="172" t="s">
        <v>388</v>
      </c>
      <c r="C236" s="174" t="s">
        <v>17</v>
      </c>
    </row>
    <row r="237" spans="2:3" ht="15" customHeight="1" x14ac:dyDescent="0.3">
      <c r="B237" s="169" t="s">
        <v>394</v>
      </c>
      <c r="C237" s="171" t="s">
        <v>12</v>
      </c>
    </row>
    <row r="238" spans="2:3" ht="15" customHeight="1" x14ac:dyDescent="0.3">
      <c r="B238" s="172" t="s">
        <v>395</v>
      </c>
      <c r="C238" s="174" t="s">
        <v>17</v>
      </c>
    </row>
    <row r="239" spans="2:3" ht="15" customHeight="1" x14ac:dyDescent="0.3">
      <c r="B239" s="169" t="s">
        <v>399</v>
      </c>
      <c r="C239" s="171" t="s">
        <v>17</v>
      </c>
    </row>
    <row r="240" spans="2:3" ht="15" customHeight="1" x14ac:dyDescent="0.3">
      <c r="B240" s="172" t="s">
        <v>443</v>
      </c>
      <c r="C240" s="174" t="s">
        <v>569</v>
      </c>
    </row>
    <row r="241" spans="2:3" ht="15" customHeight="1" x14ac:dyDescent="0.3">
      <c r="B241" s="169" t="s">
        <v>410</v>
      </c>
      <c r="C241" s="171" t="s">
        <v>12</v>
      </c>
    </row>
    <row r="242" spans="2:3" ht="15" customHeight="1" x14ac:dyDescent="0.3">
      <c r="B242" s="172" t="s">
        <v>415</v>
      </c>
      <c r="C242" s="174" t="s">
        <v>12</v>
      </c>
    </row>
    <row r="243" spans="2:3" ht="15" customHeight="1" x14ac:dyDescent="0.3">
      <c r="B243" s="169" t="s">
        <v>423</v>
      </c>
      <c r="C243" s="171" t="s">
        <v>12</v>
      </c>
    </row>
    <row r="244" spans="2:3" ht="15" customHeight="1" x14ac:dyDescent="0.3">
      <c r="B244" s="172" t="s">
        <v>427</v>
      </c>
      <c r="C244" s="174" t="s">
        <v>17</v>
      </c>
    </row>
    <row r="245" spans="2:3" ht="15" customHeight="1" x14ac:dyDescent="0.3">
      <c r="B245" s="169" t="s">
        <v>437</v>
      </c>
      <c r="C245" s="171" t="s">
        <v>17</v>
      </c>
    </row>
    <row r="246" spans="2:3" ht="15" customHeight="1" x14ac:dyDescent="0.3">
      <c r="B246" s="172" t="s">
        <v>438</v>
      </c>
      <c r="C246" s="174" t="s">
        <v>17</v>
      </c>
    </row>
    <row r="247" spans="2:3" ht="15" customHeight="1" x14ac:dyDescent="0.3">
      <c r="B247" s="169" t="s">
        <v>439</v>
      </c>
      <c r="C247" s="171" t="s">
        <v>17</v>
      </c>
    </row>
    <row r="248" spans="2:3" ht="15" customHeight="1" x14ac:dyDescent="0.3">
      <c r="B248" s="172" t="s">
        <v>457</v>
      </c>
      <c r="C248" s="174" t="s">
        <v>17</v>
      </c>
    </row>
    <row r="249" spans="2:3" ht="15" customHeight="1" x14ac:dyDescent="0.3">
      <c r="B249" s="169" t="s">
        <v>470</v>
      </c>
      <c r="C249" s="171" t="s">
        <v>12</v>
      </c>
    </row>
    <row r="250" spans="2:3" ht="15" customHeight="1" x14ac:dyDescent="0.3">
      <c r="B250" s="172" t="s">
        <v>459</v>
      </c>
      <c r="C250" s="174" t="s">
        <v>569</v>
      </c>
    </row>
    <row r="251" spans="2:3" ht="15" customHeight="1" x14ac:dyDescent="0.3">
      <c r="B251" s="169" t="s">
        <v>291</v>
      </c>
      <c r="C251" s="171" t="s">
        <v>12</v>
      </c>
    </row>
    <row r="252" spans="2:3" ht="15" customHeight="1" x14ac:dyDescent="0.3">
      <c r="B252" s="172" t="s">
        <v>157</v>
      </c>
      <c r="C252" s="174" t="s">
        <v>12</v>
      </c>
    </row>
    <row r="253" spans="2:3" ht="15" customHeight="1" x14ac:dyDescent="0.3">
      <c r="B253" s="169" t="s">
        <v>159</v>
      </c>
      <c r="C253" s="171" t="s">
        <v>17</v>
      </c>
    </row>
    <row r="254" spans="2:3" ht="15" customHeight="1" x14ac:dyDescent="0.3">
      <c r="B254" s="172" t="s">
        <v>162</v>
      </c>
      <c r="C254" s="174" t="s">
        <v>17</v>
      </c>
    </row>
    <row r="255" spans="2:3" ht="15" customHeight="1" x14ac:dyDescent="0.3">
      <c r="B255" s="169" t="s">
        <v>184</v>
      </c>
      <c r="C255" s="171" t="s">
        <v>12</v>
      </c>
    </row>
    <row r="256" spans="2:3" ht="15" customHeight="1" x14ac:dyDescent="0.3">
      <c r="B256" s="172" t="s">
        <v>233</v>
      </c>
      <c r="C256" s="174" t="s">
        <v>17</v>
      </c>
    </row>
    <row r="257" spans="2:3" ht="15" customHeight="1" x14ac:dyDescent="0.3">
      <c r="B257" s="169" t="s">
        <v>259</v>
      </c>
      <c r="C257" s="171" t="s">
        <v>12</v>
      </c>
    </row>
    <row r="258" spans="2:3" ht="15" customHeight="1" x14ac:dyDescent="0.3">
      <c r="B258" s="172" t="s">
        <v>285</v>
      </c>
      <c r="C258" s="174" t="s">
        <v>12</v>
      </c>
    </row>
    <row r="259" spans="2:3" ht="15" customHeight="1" x14ac:dyDescent="0.3">
      <c r="B259" s="169" t="s">
        <v>313</v>
      </c>
      <c r="C259" s="171" t="s">
        <v>17</v>
      </c>
    </row>
    <row r="260" spans="2:3" ht="15" customHeight="1" x14ac:dyDescent="0.3">
      <c r="B260" s="172" t="s">
        <v>315</v>
      </c>
      <c r="C260" s="174" t="s">
        <v>17</v>
      </c>
    </row>
    <row r="261" spans="2:3" ht="15" customHeight="1" x14ac:dyDescent="0.3">
      <c r="B261" s="169" t="s">
        <v>325</v>
      </c>
      <c r="C261" s="171" t="s">
        <v>17</v>
      </c>
    </row>
    <row r="262" spans="2:3" ht="15" customHeight="1" x14ac:dyDescent="0.3">
      <c r="B262" s="172" t="s">
        <v>327</v>
      </c>
      <c r="C262" s="174" t="s">
        <v>12</v>
      </c>
    </row>
    <row r="263" spans="2:3" ht="15" customHeight="1" x14ac:dyDescent="0.3">
      <c r="B263" s="169" t="s">
        <v>374</v>
      </c>
      <c r="C263" s="171" t="s">
        <v>12</v>
      </c>
    </row>
    <row r="264" spans="2:3" ht="15" customHeight="1" x14ac:dyDescent="0.3">
      <c r="B264" s="172" t="s">
        <v>386</v>
      </c>
      <c r="C264" s="174" t="s">
        <v>12</v>
      </c>
    </row>
    <row r="265" spans="2:3" ht="15" customHeight="1" x14ac:dyDescent="0.3">
      <c r="B265" s="169" t="s">
        <v>401</v>
      </c>
      <c r="C265" s="171" t="s">
        <v>12</v>
      </c>
    </row>
    <row r="266" spans="2:3" ht="15" customHeight="1" x14ac:dyDescent="0.3">
      <c r="B266" s="172" t="s">
        <v>421</v>
      </c>
      <c r="C266" s="174" t="s">
        <v>12</v>
      </c>
    </row>
    <row r="267" spans="2:3" ht="15" customHeight="1" x14ac:dyDescent="0.3">
      <c r="B267" s="169" t="s">
        <v>429</v>
      </c>
      <c r="C267" s="171" t="s">
        <v>17</v>
      </c>
    </row>
    <row r="268" spans="2:3" ht="15" customHeight="1" x14ac:dyDescent="0.3">
      <c r="B268" s="172" t="s">
        <v>430</v>
      </c>
      <c r="C268" s="174" t="s">
        <v>17</v>
      </c>
    </row>
    <row r="269" spans="2:3" ht="15" customHeight="1" x14ac:dyDescent="0.3">
      <c r="B269" s="169" t="s">
        <v>434</v>
      </c>
      <c r="C269" s="171" t="s">
        <v>12</v>
      </c>
    </row>
    <row r="270" spans="2:3" ht="15" customHeight="1" x14ac:dyDescent="0.3">
      <c r="B270" s="172" t="s">
        <v>444</v>
      </c>
      <c r="C270" s="174" t="s">
        <v>12</v>
      </c>
    </row>
    <row r="271" spans="2:3" ht="15" customHeight="1" x14ac:dyDescent="0.3">
      <c r="B271" s="169" t="s">
        <v>422</v>
      </c>
      <c r="C271" s="171" t="s">
        <v>12</v>
      </c>
    </row>
    <row r="272" spans="2:3" ht="15" customHeight="1" x14ac:dyDescent="0.3">
      <c r="B272" s="172" t="s">
        <v>300</v>
      </c>
      <c r="C272" s="174" t="s">
        <v>569</v>
      </c>
    </row>
    <row r="273" spans="2:3" ht="15" customHeight="1" x14ac:dyDescent="0.3">
      <c r="B273" s="169" t="s">
        <v>276</v>
      </c>
      <c r="C273" s="171" t="s">
        <v>17</v>
      </c>
    </row>
    <row r="274" spans="2:3" ht="15" customHeight="1" x14ac:dyDescent="0.3">
      <c r="B274" s="172" t="s">
        <v>353</v>
      </c>
      <c r="C274" s="174" t="s">
        <v>15</v>
      </c>
    </row>
    <row r="275" spans="2:3" ht="15" customHeight="1" x14ac:dyDescent="0.3">
      <c r="B275" s="169" t="s">
        <v>407</v>
      </c>
      <c r="C275" s="171" t="s">
        <v>18</v>
      </c>
    </row>
    <row r="276" spans="2:3" ht="15" customHeight="1" x14ac:dyDescent="0.3">
      <c r="B276" s="172" t="s">
        <v>420</v>
      </c>
      <c r="C276" s="174" t="s">
        <v>569</v>
      </c>
    </row>
    <row r="277" spans="2:3" ht="15" customHeight="1" x14ac:dyDescent="0.3">
      <c r="B277" s="169" t="s">
        <v>346</v>
      </c>
      <c r="C277" s="171" t="s">
        <v>15</v>
      </c>
    </row>
    <row r="278" spans="2:3" ht="15" customHeight="1" x14ac:dyDescent="0.3">
      <c r="B278" s="172" t="s">
        <v>286</v>
      </c>
      <c r="C278" s="174" t="s">
        <v>17</v>
      </c>
    </row>
    <row r="279" spans="2:3" ht="15" customHeight="1" x14ac:dyDescent="0.3">
      <c r="B279" s="169" t="s">
        <v>294</v>
      </c>
      <c r="C279" s="171" t="s">
        <v>569</v>
      </c>
    </row>
    <row r="280" spans="2:3" ht="15" customHeight="1" x14ac:dyDescent="0.3">
      <c r="B280" s="172" t="s">
        <v>301</v>
      </c>
      <c r="C280" s="174" t="s">
        <v>12</v>
      </c>
    </row>
    <row r="281" spans="2:3" ht="15" customHeight="1" x14ac:dyDescent="0.3">
      <c r="B281" s="169" t="s">
        <v>311</v>
      </c>
      <c r="C281" s="171" t="s">
        <v>12</v>
      </c>
    </row>
    <row r="282" spans="2:3" ht="15" customHeight="1" x14ac:dyDescent="0.3">
      <c r="B282" s="172" t="s">
        <v>232</v>
      </c>
      <c r="C282" s="174" t="s">
        <v>12</v>
      </c>
    </row>
    <row r="283" spans="2:3" ht="15" customHeight="1" x14ac:dyDescent="0.3">
      <c r="B283" s="169" t="s">
        <v>248</v>
      </c>
      <c r="C283" s="171" t="s">
        <v>12</v>
      </c>
    </row>
    <row r="284" spans="2:3" ht="15" customHeight="1" x14ac:dyDescent="0.3">
      <c r="B284" s="172" t="s">
        <v>260</v>
      </c>
      <c r="C284" s="174" t="s">
        <v>17</v>
      </c>
    </row>
    <row r="285" spans="2:3" ht="15" customHeight="1" x14ac:dyDescent="0.3">
      <c r="B285" s="169" t="s">
        <v>289</v>
      </c>
      <c r="C285" s="171" t="s">
        <v>12</v>
      </c>
    </row>
    <row r="286" spans="2:3" ht="15" customHeight="1" x14ac:dyDescent="0.3">
      <c r="B286" s="172" t="s">
        <v>367</v>
      </c>
      <c r="C286" s="174" t="s">
        <v>12</v>
      </c>
    </row>
    <row r="287" spans="2:3" ht="15" customHeight="1" x14ac:dyDescent="0.3">
      <c r="B287" s="169" t="s">
        <v>373</v>
      </c>
      <c r="C287" s="171" t="s">
        <v>12</v>
      </c>
    </row>
    <row r="288" spans="2:3" ht="15" customHeight="1" x14ac:dyDescent="0.3">
      <c r="B288" s="172" t="s">
        <v>375</v>
      </c>
      <c r="C288" s="174" t="s">
        <v>17</v>
      </c>
    </row>
    <row r="289" spans="2:3" ht="15" customHeight="1" x14ac:dyDescent="0.3">
      <c r="B289" s="169" t="s">
        <v>385</v>
      </c>
      <c r="C289" s="171" t="s">
        <v>12</v>
      </c>
    </row>
    <row r="290" spans="2:3" ht="15" customHeight="1" x14ac:dyDescent="0.3">
      <c r="B290" s="172" t="s">
        <v>133</v>
      </c>
      <c r="C290" s="174" t="s">
        <v>569</v>
      </c>
    </row>
    <row r="291" spans="2:3" ht="15" customHeight="1" x14ac:dyDescent="0.3">
      <c r="B291" s="169" t="s">
        <v>175</v>
      </c>
      <c r="C291" s="171" t="s">
        <v>569</v>
      </c>
    </row>
    <row r="292" spans="2:3" ht="15" customHeight="1" x14ac:dyDescent="0.3">
      <c r="B292" s="172" t="s">
        <v>192</v>
      </c>
      <c r="C292" s="174" t="s">
        <v>17</v>
      </c>
    </row>
    <row r="293" spans="2:3" ht="15" customHeight="1" x14ac:dyDescent="0.3">
      <c r="B293" s="169" t="s">
        <v>290</v>
      </c>
      <c r="C293" s="171" t="s">
        <v>12</v>
      </c>
    </row>
    <row r="294" spans="2:3" ht="15" customHeight="1" x14ac:dyDescent="0.3">
      <c r="B294" s="172" t="s">
        <v>199</v>
      </c>
      <c r="C294" s="174" t="s">
        <v>569</v>
      </c>
    </row>
    <row r="295" spans="2:3" ht="15" customHeight="1" x14ac:dyDescent="0.3">
      <c r="B295" s="169" t="s">
        <v>499</v>
      </c>
      <c r="C295" s="171" t="s">
        <v>12</v>
      </c>
    </row>
    <row r="296" spans="2:3" ht="15" customHeight="1" x14ac:dyDescent="0.3">
      <c r="B296" s="172" t="s">
        <v>454</v>
      </c>
      <c r="C296" s="174" t="s">
        <v>569</v>
      </c>
    </row>
    <row r="297" spans="2:3" ht="15" customHeight="1" x14ac:dyDescent="0.3">
      <c r="B297" s="169" t="s">
        <v>333</v>
      </c>
      <c r="C297" s="171" t="s">
        <v>569</v>
      </c>
    </row>
    <row r="298" spans="2:3" ht="15" customHeight="1" x14ac:dyDescent="0.3">
      <c r="B298" s="172" t="s">
        <v>412</v>
      </c>
      <c r="C298" s="174" t="s">
        <v>15</v>
      </c>
    </row>
    <row r="299" spans="2:3" ht="15" customHeight="1" x14ac:dyDescent="0.3">
      <c r="B299" s="169" t="s">
        <v>447</v>
      </c>
      <c r="C299" s="171" t="s">
        <v>569</v>
      </c>
    </row>
    <row r="300" spans="2:3" ht="15" customHeight="1" x14ac:dyDescent="0.3">
      <c r="B300" s="172" t="s">
        <v>387</v>
      </c>
      <c r="C300" s="174" t="s">
        <v>12</v>
      </c>
    </row>
    <row r="301" spans="2:3" ht="15" customHeight="1" x14ac:dyDescent="0.3">
      <c r="B301" s="169" t="s">
        <v>303</v>
      </c>
      <c r="C301" s="171" t="s">
        <v>15</v>
      </c>
    </row>
    <row r="302" spans="2:3" ht="15" customHeight="1" x14ac:dyDescent="0.3">
      <c r="B302" s="172" t="s">
        <v>191</v>
      </c>
      <c r="C302" s="174" t="s">
        <v>12</v>
      </c>
    </row>
    <row r="303" spans="2:3" ht="15" customHeight="1" x14ac:dyDescent="0.3">
      <c r="B303" s="169" t="s">
        <v>400</v>
      </c>
      <c r="C303" s="171" t="s">
        <v>569</v>
      </c>
    </row>
    <row r="304" spans="2:3" ht="15" customHeight="1" x14ac:dyDescent="0.3">
      <c r="B304" s="172" t="s">
        <v>322</v>
      </c>
      <c r="C304" s="174" t="s">
        <v>12</v>
      </c>
    </row>
    <row r="305" spans="2:3" ht="15" customHeight="1" x14ac:dyDescent="0.3">
      <c r="B305" s="169" t="s">
        <v>216</v>
      </c>
      <c r="C305" s="171" t="s">
        <v>12</v>
      </c>
    </row>
    <row r="306" spans="2:3" ht="15" customHeight="1" x14ac:dyDescent="0.3">
      <c r="B306" s="172" t="s">
        <v>391</v>
      </c>
      <c r="C306" s="174" t="s">
        <v>12</v>
      </c>
    </row>
    <row r="307" spans="2:3" ht="15" customHeight="1" x14ac:dyDescent="0.3">
      <c r="B307" s="169" t="s">
        <v>212</v>
      </c>
      <c r="C307" s="171" t="s">
        <v>12</v>
      </c>
    </row>
    <row r="308" spans="2:3" ht="15" customHeight="1" x14ac:dyDescent="0.3">
      <c r="B308" s="172" t="s">
        <v>166</v>
      </c>
      <c r="C308" s="174" t="s">
        <v>12</v>
      </c>
    </row>
    <row r="309" spans="2:3" ht="15" customHeight="1" x14ac:dyDescent="0.3">
      <c r="B309" s="169" t="s">
        <v>143</v>
      </c>
      <c r="C309" s="171" t="s">
        <v>12</v>
      </c>
    </row>
    <row r="310" spans="2:3" ht="15" customHeight="1" x14ac:dyDescent="0.3">
      <c r="B310" s="172" t="s">
        <v>161</v>
      </c>
      <c r="C310" s="174" t="s">
        <v>12</v>
      </c>
    </row>
    <row r="311" spans="2:3" ht="15" customHeight="1" x14ac:dyDescent="0.3">
      <c r="B311" s="169" t="s">
        <v>170</v>
      </c>
      <c r="C311" s="171" t="s">
        <v>12</v>
      </c>
    </row>
    <row r="312" spans="2:3" ht="15" customHeight="1" x14ac:dyDescent="0.3">
      <c r="B312" s="172" t="s">
        <v>243</v>
      </c>
      <c r="C312" s="174" t="s">
        <v>12</v>
      </c>
    </row>
    <row r="313" spans="2:3" ht="15" customHeight="1" x14ac:dyDescent="0.3">
      <c r="B313" s="169" t="s">
        <v>413</v>
      </c>
      <c r="C313" s="171" t="s">
        <v>17</v>
      </c>
    </row>
    <row r="314" spans="2:3" ht="15" customHeight="1" x14ac:dyDescent="0.3">
      <c r="B314" s="172" t="s">
        <v>320</v>
      </c>
      <c r="C314" s="174" t="s">
        <v>569</v>
      </c>
    </row>
    <row r="315" spans="2:3" ht="15" customHeight="1" x14ac:dyDescent="0.3">
      <c r="B315" s="169" t="s">
        <v>356</v>
      </c>
      <c r="C315" s="171" t="s">
        <v>15</v>
      </c>
    </row>
    <row r="316" spans="2:3" ht="15" customHeight="1" x14ac:dyDescent="0.3">
      <c r="B316" s="172" t="s">
        <v>272</v>
      </c>
      <c r="C316" s="174" t="s">
        <v>15</v>
      </c>
    </row>
    <row r="317" spans="2:3" ht="15" customHeight="1" x14ac:dyDescent="0.3">
      <c r="B317" s="169" t="s">
        <v>326</v>
      </c>
      <c r="C317" s="171" t="s">
        <v>15</v>
      </c>
    </row>
    <row r="318" spans="2:3" ht="15" customHeight="1" x14ac:dyDescent="0.3">
      <c r="B318" s="172" t="s">
        <v>371</v>
      </c>
      <c r="C318" s="174" t="s">
        <v>15</v>
      </c>
    </row>
    <row r="319" spans="2:3" ht="15" customHeight="1" x14ac:dyDescent="0.3">
      <c r="B319" s="169" t="s">
        <v>231</v>
      </c>
      <c r="C319" s="171" t="s">
        <v>12</v>
      </c>
    </row>
    <row r="320" spans="2:3" ht="15" customHeight="1" x14ac:dyDescent="0.3">
      <c r="B320" s="172" t="s">
        <v>344</v>
      </c>
      <c r="C320" s="174" t="s">
        <v>569</v>
      </c>
    </row>
    <row r="321" spans="2:3" ht="15" customHeight="1" x14ac:dyDescent="0.3">
      <c r="B321" s="169" t="s">
        <v>206</v>
      </c>
      <c r="C321" s="171" t="s">
        <v>15</v>
      </c>
    </row>
    <row r="322" spans="2:3" ht="15" customHeight="1" x14ac:dyDescent="0.3">
      <c r="B322" s="172" t="s">
        <v>449</v>
      </c>
      <c r="C322" s="174" t="s">
        <v>570</v>
      </c>
    </row>
    <row r="323" spans="2:3" ht="15" customHeight="1" x14ac:dyDescent="0.3">
      <c r="B323" s="169" t="s">
        <v>319</v>
      </c>
      <c r="C323" s="171" t="s">
        <v>570</v>
      </c>
    </row>
    <row r="324" spans="2:3" ht="15" customHeight="1" x14ac:dyDescent="0.3">
      <c r="B324" s="172" t="s">
        <v>165</v>
      </c>
      <c r="C324" s="174" t="s">
        <v>15</v>
      </c>
    </row>
    <row r="325" spans="2:3" ht="15" customHeight="1" x14ac:dyDescent="0.3">
      <c r="B325" s="169" t="s">
        <v>182</v>
      </c>
      <c r="C325" s="171" t="s">
        <v>15</v>
      </c>
    </row>
    <row r="326" spans="2:3" ht="15" customHeight="1" x14ac:dyDescent="0.3">
      <c r="B326" s="172" t="s">
        <v>389</v>
      </c>
      <c r="C326" s="174" t="s">
        <v>12</v>
      </c>
    </row>
    <row r="327" spans="2:3" ht="15" customHeight="1" x14ac:dyDescent="0.3">
      <c r="B327" s="169" t="s">
        <v>281</v>
      </c>
      <c r="C327" s="171" t="s">
        <v>18</v>
      </c>
    </row>
    <row r="328" spans="2:3" ht="15" customHeight="1" x14ac:dyDescent="0.3">
      <c r="B328" s="172" t="s">
        <v>195</v>
      </c>
      <c r="C328" s="174" t="s">
        <v>569</v>
      </c>
    </row>
    <row r="329" spans="2:3" ht="15" customHeight="1" x14ac:dyDescent="0.3">
      <c r="B329" s="169" t="s">
        <v>469</v>
      </c>
      <c r="C329" s="171" t="s">
        <v>569</v>
      </c>
    </row>
    <row r="330" spans="2:3" ht="15" customHeight="1" x14ac:dyDescent="0.3">
      <c r="B330" s="172" t="s">
        <v>358</v>
      </c>
      <c r="C330" s="174" t="s">
        <v>17</v>
      </c>
    </row>
    <row r="331" spans="2:3" ht="15" customHeight="1" x14ac:dyDescent="0.3">
      <c r="B331" s="169" t="s">
        <v>341</v>
      </c>
      <c r="C331" s="171" t="s">
        <v>15</v>
      </c>
    </row>
    <row r="332" spans="2:3" ht="15" customHeight="1" x14ac:dyDescent="0.3">
      <c r="B332" s="172" t="s">
        <v>472</v>
      </c>
      <c r="C332" s="174" t="s">
        <v>569</v>
      </c>
    </row>
    <row r="333" spans="2:3" ht="15" customHeight="1" x14ac:dyDescent="0.3">
      <c r="B333" s="169" t="s">
        <v>403</v>
      </c>
      <c r="C333" s="171" t="s">
        <v>569</v>
      </c>
    </row>
    <row r="334" spans="2:3" ht="15" customHeight="1" x14ac:dyDescent="0.3">
      <c r="B334" s="172" t="s">
        <v>173</v>
      </c>
      <c r="C334" s="174" t="s">
        <v>569</v>
      </c>
    </row>
    <row r="335" spans="2:3" ht="15" customHeight="1" x14ac:dyDescent="0.3">
      <c r="B335" s="169" t="s">
        <v>221</v>
      </c>
      <c r="C335" s="171" t="s">
        <v>17</v>
      </c>
    </row>
    <row r="336" spans="2:3" ht="15" customHeight="1" x14ac:dyDescent="0.3">
      <c r="B336" s="172" t="s">
        <v>402</v>
      </c>
      <c r="C336" s="174" t="s">
        <v>569</v>
      </c>
    </row>
    <row r="337" spans="2:3" ht="15" customHeight="1" x14ac:dyDescent="0.3">
      <c r="B337" s="169" t="s">
        <v>273</v>
      </c>
      <c r="C337" s="171" t="s">
        <v>17</v>
      </c>
    </row>
    <row r="338" spans="2:3" ht="15" customHeight="1" x14ac:dyDescent="0.3">
      <c r="B338" s="172" t="s">
        <v>299</v>
      </c>
      <c r="C338" s="174" t="s">
        <v>12</v>
      </c>
    </row>
    <row r="339" spans="2:3" ht="15" customHeight="1" x14ac:dyDescent="0.3">
      <c r="B339" s="169" t="s">
        <v>235</v>
      </c>
      <c r="C339" s="171" t="s">
        <v>12</v>
      </c>
    </row>
    <row r="340" spans="2:3" ht="15" customHeight="1" x14ac:dyDescent="0.3">
      <c r="B340" s="172" t="s">
        <v>360</v>
      </c>
      <c r="C340" s="174" t="s">
        <v>570</v>
      </c>
    </row>
    <row r="341" spans="2:3" ht="15" customHeight="1" x14ac:dyDescent="0.3">
      <c r="B341" s="169" t="s">
        <v>332</v>
      </c>
      <c r="C341" s="171" t="s">
        <v>12</v>
      </c>
    </row>
    <row r="342" spans="2:3" ht="15" customHeight="1" x14ac:dyDescent="0.3">
      <c r="B342" s="172" t="s">
        <v>288</v>
      </c>
      <c r="C342" s="174" t="s">
        <v>17</v>
      </c>
    </row>
    <row r="343" spans="2:3" ht="15" customHeight="1" x14ac:dyDescent="0.3">
      <c r="B343" s="169" t="s">
        <v>197</v>
      </c>
      <c r="C343" s="171" t="s">
        <v>569</v>
      </c>
    </row>
    <row r="344" spans="2:3" ht="15" customHeight="1" x14ac:dyDescent="0.3">
      <c r="B344" s="172" t="s">
        <v>238</v>
      </c>
      <c r="C344" s="174" t="s">
        <v>569</v>
      </c>
    </row>
    <row r="345" spans="2:3" ht="15" customHeight="1" x14ac:dyDescent="0.3">
      <c r="B345" s="169" t="s">
        <v>160</v>
      </c>
      <c r="C345" s="171" t="s">
        <v>12</v>
      </c>
    </row>
    <row r="346" spans="2:3" ht="15" customHeight="1" x14ac:dyDescent="0.3">
      <c r="B346" s="172" t="s">
        <v>316</v>
      </c>
      <c r="C346" s="174" t="s">
        <v>12</v>
      </c>
    </row>
    <row r="347" spans="2:3" ht="15" customHeight="1" x14ac:dyDescent="0.3">
      <c r="B347" s="169" t="s">
        <v>498</v>
      </c>
      <c r="C347" s="171" t="s">
        <v>569</v>
      </c>
    </row>
    <row r="348" spans="2:3" ht="15" customHeight="1" x14ac:dyDescent="0.3">
      <c r="B348" s="172" t="s">
        <v>497</v>
      </c>
      <c r="C348" s="174" t="s">
        <v>15</v>
      </c>
    </row>
    <row r="349" spans="2:3" ht="15" customHeight="1" x14ac:dyDescent="0.3">
      <c r="B349" s="169" t="s">
        <v>496</v>
      </c>
      <c r="C349" s="171" t="s">
        <v>15</v>
      </c>
    </row>
    <row r="350" spans="2:3" ht="15" customHeight="1" x14ac:dyDescent="0.3">
      <c r="B350" s="172" t="s">
        <v>557</v>
      </c>
      <c r="C350" s="174" t="s">
        <v>12</v>
      </c>
    </row>
    <row r="351" spans="2:3" ht="15" customHeight="1" x14ac:dyDescent="0.3">
      <c r="B351" s="169" t="s">
        <v>323</v>
      </c>
      <c r="C351" s="171" t="s">
        <v>15</v>
      </c>
    </row>
    <row r="352" spans="2:3" ht="15" customHeight="1" x14ac:dyDescent="0.3">
      <c r="B352" s="172" t="s">
        <v>554</v>
      </c>
      <c r="C352" s="174" t="s">
        <v>17</v>
      </c>
    </row>
    <row r="353" spans="2:3" ht="15" customHeight="1" x14ac:dyDescent="0.3">
      <c r="B353" s="169" t="s">
        <v>552</v>
      </c>
      <c r="C353" s="171" t="s">
        <v>569</v>
      </c>
    </row>
    <row r="354" spans="2:3" ht="15" customHeight="1" x14ac:dyDescent="0.3">
      <c r="B354" s="172" t="s">
        <v>551</v>
      </c>
      <c r="C354" s="174" t="s">
        <v>569</v>
      </c>
    </row>
    <row r="355" spans="2:3" ht="15" customHeight="1" x14ac:dyDescent="0.3">
      <c r="B355" s="169" t="s">
        <v>550</v>
      </c>
      <c r="C355" s="171" t="s">
        <v>12</v>
      </c>
    </row>
    <row r="356" spans="2:3" ht="15" customHeight="1" x14ac:dyDescent="0.3">
      <c r="B356" s="172" t="s">
        <v>555</v>
      </c>
      <c r="C356" s="174" t="s">
        <v>15</v>
      </c>
    </row>
    <row r="357" spans="2:3" ht="15" customHeight="1" x14ac:dyDescent="0.3">
      <c r="B357" s="169" t="s">
        <v>553</v>
      </c>
      <c r="C357" s="171" t="s">
        <v>15</v>
      </c>
    </row>
    <row r="358" spans="2:3" ht="15" customHeight="1" x14ac:dyDescent="0.3">
      <c r="B358" s="172" t="s">
        <v>558</v>
      </c>
      <c r="C358" s="174" t="s">
        <v>569</v>
      </c>
    </row>
    <row r="359" spans="2:3" ht="15" customHeight="1" thickBot="1" x14ac:dyDescent="0.35">
      <c r="B359" s="175" t="s">
        <v>556</v>
      </c>
      <c r="C359" s="177" t="s">
        <v>17</v>
      </c>
    </row>
    <row r="360" spans="2:3" ht="15" customHeight="1" x14ac:dyDescent="0.25">
      <c r="B360" s="45"/>
      <c r="C360" s="45"/>
    </row>
  </sheetData>
  <mergeCells count="1">
    <mergeCell ref="B3:C3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12"/>
  <dimension ref="B2:P16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26.7109375" style="1" customWidth="1"/>
    <col min="3" max="14" width="8" style="1" bestFit="1" customWidth="1"/>
    <col min="15" max="15" width="8" style="1" customWidth="1"/>
    <col min="16" max="16" width="8" style="1" bestFit="1" customWidth="1"/>
    <col min="17" max="16384" width="9.140625" style="1"/>
  </cols>
  <sheetData>
    <row r="2" spans="2:16" ht="52.5" customHeight="1" x14ac:dyDescent="0.25">
      <c r="B2" s="16"/>
      <c r="C2" s="16"/>
    </row>
    <row r="3" spans="2:16" ht="15" customHeight="1" thickBot="1" x14ac:dyDescent="0.3">
      <c r="B3" s="309" t="s">
        <v>502</v>
      </c>
      <c r="C3" s="309"/>
    </row>
    <row r="4" spans="2:16" ht="15" customHeight="1" x14ac:dyDescent="0.25">
      <c r="B4" s="71"/>
      <c r="C4" s="30">
        <v>2006</v>
      </c>
      <c r="D4" s="30">
        <v>2007</v>
      </c>
      <c r="E4" s="30">
        <v>2008</v>
      </c>
      <c r="F4" s="30">
        <v>2009</v>
      </c>
      <c r="G4" s="30">
        <v>2010</v>
      </c>
      <c r="H4" s="30">
        <v>2011</v>
      </c>
      <c r="I4" s="30">
        <v>2012</v>
      </c>
      <c r="J4" s="30">
        <v>2013</v>
      </c>
      <c r="K4" s="30">
        <v>2014</v>
      </c>
      <c r="L4" s="30">
        <v>2015</v>
      </c>
      <c r="M4" s="30">
        <v>2016</v>
      </c>
      <c r="N4" s="30">
        <v>2017</v>
      </c>
      <c r="O4" s="215">
        <v>2018</v>
      </c>
      <c r="P4" s="17">
        <v>2019</v>
      </c>
    </row>
    <row r="5" spans="2:16" ht="42" customHeight="1" thickBot="1" x14ac:dyDescent="0.3">
      <c r="B5" s="52" t="s">
        <v>503</v>
      </c>
      <c r="C5" s="75">
        <v>1060</v>
      </c>
      <c r="D5" s="76">
        <v>1147</v>
      </c>
      <c r="E5" s="76">
        <v>1094</v>
      </c>
      <c r="F5" s="76">
        <v>1110</v>
      </c>
      <c r="G5" s="76">
        <v>1145</v>
      </c>
      <c r="H5" s="76">
        <v>1262.1772617683721</v>
      </c>
      <c r="I5" s="76">
        <v>1287.2778809617162</v>
      </c>
      <c r="J5" s="76">
        <v>1280.1782631176545</v>
      </c>
      <c r="K5" s="76">
        <v>1156.5106468256383</v>
      </c>
      <c r="L5" s="76">
        <v>1218.1796368782102</v>
      </c>
      <c r="M5" s="76">
        <v>1261.6361685834213</v>
      </c>
      <c r="N5" s="76">
        <v>1352.9336059914078</v>
      </c>
      <c r="O5" s="216">
        <v>1377.9013228491699</v>
      </c>
      <c r="P5" s="77">
        <v>1453.4488940154647</v>
      </c>
    </row>
    <row r="16" spans="2:16" ht="15" customHeight="1" x14ac:dyDescent="0.25">
      <c r="M16" s="2"/>
    </row>
  </sheetData>
  <mergeCells count="1">
    <mergeCell ref="B3:C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13"/>
  <dimension ref="B2:Q8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15.140625" style="1" customWidth="1"/>
    <col min="3" max="3" width="10.7109375" style="1" customWidth="1"/>
    <col min="4" max="4" width="11" style="1" bestFit="1" customWidth="1"/>
    <col min="5" max="16384" width="9.140625" style="1"/>
  </cols>
  <sheetData>
    <row r="2" spans="2:17" ht="52.5" customHeight="1" x14ac:dyDescent="0.25">
      <c r="B2" s="16"/>
      <c r="C2" s="16"/>
    </row>
    <row r="3" spans="2:17" ht="15" customHeight="1" thickBot="1" x14ac:dyDescent="0.3">
      <c r="B3" s="11" t="s">
        <v>504</v>
      </c>
    </row>
    <row r="4" spans="2:17" ht="15" customHeight="1" x14ac:dyDescent="0.25">
      <c r="B4" s="316"/>
      <c r="C4" s="317"/>
      <c r="D4" s="30">
        <v>2006</v>
      </c>
      <c r="E4" s="30">
        <v>2007</v>
      </c>
      <c r="F4" s="30">
        <v>2008</v>
      </c>
      <c r="G4" s="30">
        <v>2009</v>
      </c>
      <c r="H4" s="30">
        <v>2010</v>
      </c>
      <c r="I4" s="30">
        <v>2011</v>
      </c>
      <c r="J4" s="30">
        <v>2012</v>
      </c>
      <c r="K4" s="30">
        <v>2013</v>
      </c>
      <c r="L4" s="30">
        <v>2014</v>
      </c>
      <c r="M4" s="30">
        <v>2015</v>
      </c>
      <c r="N4" s="30">
        <v>2016</v>
      </c>
      <c r="O4" s="30">
        <v>2017</v>
      </c>
      <c r="P4" s="215">
        <v>2018</v>
      </c>
      <c r="Q4" s="17">
        <v>2019</v>
      </c>
    </row>
    <row r="5" spans="2:17" ht="15" customHeight="1" x14ac:dyDescent="0.3">
      <c r="B5" s="318" t="s">
        <v>99</v>
      </c>
      <c r="C5" s="319"/>
      <c r="D5" s="78">
        <v>1060</v>
      </c>
      <c r="E5" s="79">
        <v>1147</v>
      </c>
      <c r="F5" s="79">
        <v>1094</v>
      </c>
      <c r="G5" s="79">
        <v>1110</v>
      </c>
      <c r="H5" s="79">
        <v>1145</v>
      </c>
      <c r="I5" s="79">
        <v>1262.1772617683721</v>
      </c>
      <c r="J5" s="79">
        <v>1287.2778809617162</v>
      </c>
      <c r="K5" s="79">
        <v>1280.1782631176545</v>
      </c>
      <c r="L5" s="79">
        <v>1156.5106468256383</v>
      </c>
      <c r="M5" s="79">
        <v>1218.1796368782102</v>
      </c>
      <c r="N5" s="79">
        <v>1261.6361685834213</v>
      </c>
      <c r="O5" s="79">
        <v>1352.9336059914078</v>
      </c>
      <c r="P5" s="225">
        <v>1377.9013228491715</v>
      </c>
      <c r="Q5" s="80">
        <v>1453.4488940154647</v>
      </c>
    </row>
    <row r="6" spans="2:17" ht="15" customHeight="1" x14ac:dyDescent="0.3">
      <c r="B6" s="320" t="s">
        <v>100</v>
      </c>
      <c r="C6" s="321"/>
      <c r="D6" s="229">
        <v>1027</v>
      </c>
      <c r="E6" s="229">
        <v>1091</v>
      </c>
      <c r="F6" s="229">
        <v>1040</v>
      </c>
      <c r="G6" s="229">
        <v>1056</v>
      </c>
      <c r="H6" s="229">
        <v>1082</v>
      </c>
      <c r="I6" s="229">
        <v>1188.3920381994103</v>
      </c>
      <c r="J6" s="229">
        <v>1210.4600211234283</v>
      </c>
      <c r="K6" s="229">
        <v>1201.3240002323389</v>
      </c>
      <c r="L6" s="229">
        <v>1075.6456339756564</v>
      </c>
      <c r="M6" s="229">
        <v>1133.2790692518126</v>
      </c>
      <c r="N6" s="229">
        <v>1178.671897375106</v>
      </c>
      <c r="O6" s="229">
        <v>1263.8245496068537</v>
      </c>
      <c r="P6" s="230">
        <v>1283.9675947515339</v>
      </c>
      <c r="Q6" s="231">
        <v>1358.3807362490049</v>
      </c>
    </row>
    <row r="7" spans="2:17" ht="15" customHeight="1" x14ac:dyDescent="0.3">
      <c r="B7" s="151"/>
      <c r="C7" s="227" t="s">
        <v>101</v>
      </c>
      <c r="D7" s="232">
        <v>1053</v>
      </c>
      <c r="E7" s="232">
        <v>1135</v>
      </c>
      <c r="F7" s="232">
        <v>1081</v>
      </c>
      <c r="G7" s="232">
        <v>1088</v>
      </c>
      <c r="H7" s="232">
        <v>1127</v>
      </c>
      <c r="I7" s="232">
        <v>1225.7932718505854</v>
      </c>
      <c r="J7" s="232">
        <v>1241.1806873503324</v>
      </c>
      <c r="K7" s="232">
        <v>1230.220552959943</v>
      </c>
      <c r="L7" s="232">
        <v>1111.155443442068</v>
      </c>
      <c r="M7" s="232">
        <v>1163.8681562584729</v>
      </c>
      <c r="N7" s="232">
        <v>1205.9262508806505</v>
      </c>
      <c r="O7" s="232">
        <v>1289.0210981499238</v>
      </c>
      <c r="P7" s="233">
        <v>1299.4658582699005</v>
      </c>
      <c r="Q7" s="234">
        <v>1366.1215487761572</v>
      </c>
    </row>
    <row r="8" spans="2:17" ht="15" customHeight="1" thickBot="1" x14ac:dyDescent="0.35">
      <c r="B8" s="152"/>
      <c r="C8" s="228" t="s">
        <v>102</v>
      </c>
      <c r="D8" s="222">
        <v>987</v>
      </c>
      <c r="E8" s="223">
        <v>1056</v>
      </c>
      <c r="F8" s="223">
        <v>1010</v>
      </c>
      <c r="G8" s="223">
        <v>1033</v>
      </c>
      <c r="H8" s="223">
        <v>1055</v>
      </c>
      <c r="I8" s="223">
        <v>1168.4363668876606</v>
      </c>
      <c r="J8" s="223">
        <v>1195.1334620552709</v>
      </c>
      <c r="K8" s="223">
        <v>1187.813582975718</v>
      </c>
      <c r="L8" s="223">
        <v>1059.9552337740918</v>
      </c>
      <c r="M8" s="223">
        <v>1120.0138265340502</v>
      </c>
      <c r="N8" s="223">
        <v>1165.2186267741642</v>
      </c>
      <c r="O8" s="223">
        <v>1251.2486028898109</v>
      </c>
      <c r="P8" s="226">
        <v>1276.0215966122139</v>
      </c>
      <c r="Q8" s="224">
        <v>1354.1652595947487</v>
      </c>
    </row>
  </sheetData>
  <mergeCells count="3">
    <mergeCell ref="B4:C4"/>
    <mergeCell ref="B5:C5"/>
    <mergeCell ref="B6:C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14"/>
  <dimension ref="B2:M63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11" style="1" bestFit="1" customWidth="1"/>
    <col min="3" max="3" width="10.7109375" style="1" bestFit="1" customWidth="1"/>
    <col min="4" max="5" width="8" style="1" bestFit="1" customWidth="1"/>
    <col min="6" max="6" width="10.5703125" style="1" bestFit="1" customWidth="1"/>
    <col min="7" max="7" width="10.85546875" style="1" bestFit="1" customWidth="1"/>
    <col min="8" max="15" width="8" style="1" bestFit="1" customWidth="1"/>
    <col min="16" max="16384" width="9.140625" style="1"/>
  </cols>
  <sheetData>
    <row r="2" spans="2:13" ht="52.5" customHeight="1" x14ac:dyDescent="0.25">
      <c r="B2" s="16"/>
      <c r="C2" s="16"/>
    </row>
    <row r="3" spans="2:13" ht="15" customHeight="1" thickBot="1" x14ac:dyDescent="0.3">
      <c r="B3" s="309" t="s">
        <v>505</v>
      </c>
      <c r="C3" s="309"/>
    </row>
    <row r="4" spans="2:13" ht="15" customHeight="1" x14ac:dyDescent="0.25">
      <c r="B4" s="249" t="s">
        <v>59</v>
      </c>
      <c r="C4" s="248" t="s">
        <v>574</v>
      </c>
      <c r="F4" s="84" t="s">
        <v>59</v>
      </c>
      <c r="G4" s="85" t="s">
        <v>507</v>
      </c>
    </row>
    <row r="5" spans="2:13" ht="15.75" x14ac:dyDescent="0.3">
      <c r="B5" s="244" t="s">
        <v>60</v>
      </c>
      <c r="C5" s="238">
        <v>1605</v>
      </c>
      <c r="F5" s="86" t="s">
        <v>61</v>
      </c>
      <c r="G5" s="235">
        <v>75.684809051425603</v>
      </c>
    </row>
    <row r="6" spans="2:13" ht="15" customHeight="1" x14ac:dyDescent="0.3">
      <c r="B6" s="81" t="s">
        <v>60</v>
      </c>
      <c r="C6" s="239">
        <v>1605</v>
      </c>
      <c r="F6" s="86" t="s">
        <v>60</v>
      </c>
      <c r="G6" s="236">
        <v>18.855527594643799</v>
      </c>
    </row>
    <row r="7" spans="2:13" ht="15" customHeight="1" thickBot="1" x14ac:dyDescent="0.35">
      <c r="B7" s="82" t="s">
        <v>60</v>
      </c>
      <c r="C7" s="240">
        <v>1605</v>
      </c>
      <c r="F7" s="87" t="s">
        <v>63</v>
      </c>
      <c r="G7" s="237">
        <v>5.4596633539306296</v>
      </c>
    </row>
    <row r="8" spans="2:13" ht="15" customHeight="1" x14ac:dyDescent="0.3">
      <c r="B8" s="81" t="s">
        <v>60</v>
      </c>
      <c r="C8" s="239">
        <v>1605</v>
      </c>
    </row>
    <row r="9" spans="2:13" ht="15" customHeight="1" x14ac:dyDescent="0.3">
      <c r="B9" s="82" t="s">
        <v>60</v>
      </c>
      <c r="C9" s="240">
        <v>1599.6</v>
      </c>
    </row>
    <row r="10" spans="2:13" ht="15" customHeight="1" x14ac:dyDescent="0.3">
      <c r="B10" s="81" t="s">
        <v>60</v>
      </c>
      <c r="C10" s="239">
        <v>1587</v>
      </c>
    </row>
    <row r="11" spans="2:13" ht="15" customHeight="1" x14ac:dyDescent="0.3">
      <c r="B11" s="82" t="s">
        <v>60</v>
      </c>
      <c r="C11" s="240">
        <v>1579.8</v>
      </c>
    </row>
    <row r="12" spans="2:13" ht="15" customHeight="1" x14ac:dyDescent="0.3">
      <c r="B12" s="81" t="s">
        <v>60</v>
      </c>
      <c r="C12" s="239">
        <v>1559.76</v>
      </c>
    </row>
    <row r="13" spans="2:13" ht="15" customHeight="1" x14ac:dyDescent="0.3">
      <c r="B13" s="82" t="s">
        <v>60</v>
      </c>
      <c r="C13" s="240">
        <v>1547.4</v>
      </c>
    </row>
    <row r="14" spans="2:13" ht="15" customHeight="1" x14ac:dyDescent="0.3">
      <c r="B14" s="81" t="s">
        <v>60</v>
      </c>
      <c r="C14" s="239">
        <v>1543.2</v>
      </c>
    </row>
    <row r="15" spans="2:13" ht="15" customHeight="1" x14ac:dyDescent="0.3">
      <c r="B15" s="82" t="s">
        <v>61</v>
      </c>
      <c r="C15" s="240">
        <v>1523.4</v>
      </c>
    </row>
    <row r="16" spans="2:13" ht="15" customHeight="1" x14ac:dyDescent="0.3">
      <c r="B16" s="81" t="s">
        <v>60</v>
      </c>
      <c r="C16" s="239">
        <v>1523.4</v>
      </c>
      <c r="M16" s="2"/>
    </row>
    <row r="17" spans="2:3" ht="15" customHeight="1" x14ac:dyDescent="0.3">
      <c r="B17" s="82" t="s">
        <v>61</v>
      </c>
      <c r="C17" s="240">
        <v>1523.4</v>
      </c>
    </row>
    <row r="18" spans="2:3" ht="15" customHeight="1" x14ac:dyDescent="0.3">
      <c r="B18" s="81" t="s">
        <v>61</v>
      </c>
      <c r="C18" s="239">
        <v>1523.4</v>
      </c>
    </row>
    <row r="19" spans="2:3" ht="15" customHeight="1" x14ac:dyDescent="0.3">
      <c r="B19" s="82" t="s">
        <v>61</v>
      </c>
      <c r="C19" s="240">
        <v>1523.4</v>
      </c>
    </row>
    <row r="20" spans="2:3" ht="15" customHeight="1" x14ac:dyDescent="0.3">
      <c r="B20" s="81" t="s">
        <v>60</v>
      </c>
      <c r="C20" s="239">
        <v>1516.92</v>
      </c>
    </row>
    <row r="21" spans="2:3" ht="15" customHeight="1" x14ac:dyDescent="0.3">
      <c r="B21" s="82" t="s">
        <v>60</v>
      </c>
      <c r="C21" s="240">
        <v>1516.92</v>
      </c>
    </row>
    <row r="22" spans="2:3" ht="15" customHeight="1" x14ac:dyDescent="0.3">
      <c r="B22" s="81" t="s">
        <v>60</v>
      </c>
      <c r="C22" s="239">
        <v>1512</v>
      </c>
    </row>
    <row r="23" spans="2:3" ht="15" customHeight="1" x14ac:dyDescent="0.3">
      <c r="B23" s="82" t="s">
        <v>61</v>
      </c>
      <c r="C23" s="240">
        <v>1511.4</v>
      </c>
    </row>
    <row r="24" spans="2:3" ht="15" customHeight="1" x14ac:dyDescent="0.3">
      <c r="B24" s="81" t="s">
        <v>60</v>
      </c>
      <c r="C24" s="239">
        <v>1511.4</v>
      </c>
    </row>
    <row r="25" spans="2:3" ht="15" customHeight="1" x14ac:dyDescent="0.3">
      <c r="B25" s="82" t="s">
        <v>61</v>
      </c>
      <c r="C25" s="240">
        <v>1505.4</v>
      </c>
    </row>
    <row r="26" spans="2:3" ht="15" customHeight="1" x14ac:dyDescent="0.3">
      <c r="B26" s="81" t="s">
        <v>60</v>
      </c>
      <c r="C26" s="239">
        <v>1500</v>
      </c>
    </row>
    <row r="27" spans="2:3" ht="15" customHeight="1" x14ac:dyDescent="0.3">
      <c r="B27" s="82" t="s">
        <v>60</v>
      </c>
      <c r="C27" s="240">
        <v>1498.8</v>
      </c>
    </row>
    <row r="28" spans="2:3" ht="15" customHeight="1" x14ac:dyDescent="0.3">
      <c r="B28" s="81" t="s">
        <v>61</v>
      </c>
      <c r="C28" s="239">
        <v>1497.6</v>
      </c>
    </row>
    <row r="29" spans="2:3" ht="15" customHeight="1" x14ac:dyDescent="0.3">
      <c r="B29" s="82" t="s">
        <v>60</v>
      </c>
      <c r="C29" s="240">
        <v>1497</v>
      </c>
    </row>
    <row r="30" spans="2:3" ht="15" customHeight="1" x14ac:dyDescent="0.3">
      <c r="B30" s="81" t="s">
        <v>61</v>
      </c>
      <c r="C30" s="239">
        <v>1489.8</v>
      </c>
    </row>
    <row r="31" spans="2:3" ht="15" customHeight="1" x14ac:dyDescent="0.3">
      <c r="B31" s="82" t="s">
        <v>61</v>
      </c>
      <c r="C31" s="240">
        <v>1464</v>
      </c>
    </row>
    <row r="32" spans="2:3" ht="15" customHeight="1" x14ac:dyDescent="0.3">
      <c r="B32" s="81" t="s">
        <v>61</v>
      </c>
      <c r="C32" s="239">
        <v>1452.36</v>
      </c>
    </row>
    <row r="33" spans="2:3" ht="15" customHeight="1" x14ac:dyDescent="0.3">
      <c r="B33" s="82" t="s">
        <v>61</v>
      </c>
      <c r="C33" s="240">
        <v>1451.4</v>
      </c>
    </row>
    <row r="34" spans="2:3" ht="15" customHeight="1" x14ac:dyDescent="0.3">
      <c r="B34" s="81" t="s">
        <v>61</v>
      </c>
      <c r="C34" s="239">
        <v>1451.4</v>
      </c>
    </row>
    <row r="35" spans="2:3" ht="15" customHeight="1" x14ac:dyDescent="0.3">
      <c r="B35" s="82" t="s">
        <v>61</v>
      </c>
      <c r="C35" s="240">
        <v>1451.4</v>
      </c>
    </row>
    <row r="36" spans="2:3" ht="15" customHeight="1" x14ac:dyDescent="0.3">
      <c r="B36" s="81" t="s">
        <v>61</v>
      </c>
      <c r="C36" s="239">
        <v>1445.4</v>
      </c>
    </row>
    <row r="37" spans="2:3" ht="15" customHeight="1" x14ac:dyDescent="0.3">
      <c r="B37" s="82" t="s">
        <v>61</v>
      </c>
      <c r="C37" s="240">
        <v>1436.4</v>
      </c>
    </row>
    <row r="38" spans="2:3" ht="15" customHeight="1" x14ac:dyDescent="0.3">
      <c r="B38" s="81" t="s">
        <v>60</v>
      </c>
      <c r="C38" s="239">
        <v>1431</v>
      </c>
    </row>
    <row r="39" spans="2:3" ht="15" customHeight="1" x14ac:dyDescent="0.3">
      <c r="B39" s="82" t="s">
        <v>61</v>
      </c>
      <c r="C39" s="240">
        <v>1427.4</v>
      </c>
    </row>
    <row r="40" spans="2:3" ht="15" customHeight="1" x14ac:dyDescent="0.3">
      <c r="B40" s="81" t="s">
        <v>60</v>
      </c>
      <c r="C40" s="239">
        <v>1410</v>
      </c>
    </row>
    <row r="41" spans="2:3" ht="15" customHeight="1" x14ac:dyDescent="0.3">
      <c r="B41" s="82" t="s">
        <v>63</v>
      </c>
      <c r="C41" s="240">
        <v>1404</v>
      </c>
    </row>
    <row r="42" spans="2:3" ht="15" customHeight="1" x14ac:dyDescent="0.3">
      <c r="B42" s="81" t="s">
        <v>60</v>
      </c>
      <c r="C42" s="239">
        <v>1397.16</v>
      </c>
    </row>
    <row r="43" spans="2:3" ht="15" customHeight="1" x14ac:dyDescent="0.3">
      <c r="B43" s="82" t="s">
        <v>61</v>
      </c>
      <c r="C43" s="240">
        <v>1379.4</v>
      </c>
    </row>
    <row r="44" spans="2:3" ht="15" customHeight="1" x14ac:dyDescent="0.3">
      <c r="B44" s="81" t="s">
        <v>61</v>
      </c>
      <c r="C44" s="239">
        <v>1379.4</v>
      </c>
    </row>
    <row r="45" spans="2:3" ht="15" customHeight="1" x14ac:dyDescent="0.3">
      <c r="B45" s="82" t="s">
        <v>61</v>
      </c>
      <c r="C45" s="240">
        <v>1379.4</v>
      </c>
    </row>
    <row r="46" spans="2:3" ht="15" customHeight="1" x14ac:dyDescent="0.3">
      <c r="B46" s="81" t="s">
        <v>61</v>
      </c>
      <c r="C46" s="239">
        <v>1358.4</v>
      </c>
    </row>
    <row r="47" spans="2:3" ht="15" customHeight="1" x14ac:dyDescent="0.3">
      <c r="B47" s="82" t="s">
        <v>61</v>
      </c>
      <c r="C47" s="240">
        <v>1356.6</v>
      </c>
    </row>
    <row r="48" spans="2:3" ht="15" customHeight="1" x14ac:dyDescent="0.3">
      <c r="B48" s="81" t="s">
        <v>63</v>
      </c>
      <c r="C48" s="239">
        <v>1344</v>
      </c>
    </row>
    <row r="49" spans="2:3" ht="15" customHeight="1" x14ac:dyDescent="0.3">
      <c r="B49" s="82" t="s">
        <v>61</v>
      </c>
      <c r="C49" s="240">
        <v>1343.4</v>
      </c>
    </row>
    <row r="50" spans="2:3" ht="15" customHeight="1" x14ac:dyDescent="0.3">
      <c r="B50" s="81" t="s">
        <v>63</v>
      </c>
      <c r="C50" s="239">
        <v>1332</v>
      </c>
    </row>
    <row r="51" spans="2:3" ht="15" customHeight="1" x14ac:dyDescent="0.3">
      <c r="B51" s="82" t="s">
        <v>63</v>
      </c>
      <c r="C51" s="240">
        <v>1319.4</v>
      </c>
    </row>
    <row r="52" spans="2:3" ht="15" customHeight="1" x14ac:dyDescent="0.3">
      <c r="B52" s="81" t="s">
        <v>61</v>
      </c>
      <c r="C52" s="239">
        <v>1319.4</v>
      </c>
    </row>
    <row r="53" spans="2:3" ht="15" customHeight="1" x14ac:dyDescent="0.3">
      <c r="B53" s="82" t="s">
        <v>61</v>
      </c>
      <c r="C53" s="240">
        <v>1308</v>
      </c>
    </row>
    <row r="54" spans="2:3" ht="15" customHeight="1" x14ac:dyDescent="0.3">
      <c r="B54" s="81" t="s">
        <v>61</v>
      </c>
      <c r="C54" s="239">
        <v>1296</v>
      </c>
    </row>
    <row r="55" spans="2:3" ht="15" customHeight="1" x14ac:dyDescent="0.3">
      <c r="B55" s="82" t="s">
        <v>61</v>
      </c>
      <c r="C55" s="240">
        <v>1282.8</v>
      </c>
    </row>
    <row r="56" spans="2:3" ht="15" customHeight="1" x14ac:dyDescent="0.3">
      <c r="B56" s="81" t="s">
        <v>61</v>
      </c>
      <c r="C56" s="239">
        <v>1281</v>
      </c>
    </row>
    <row r="57" spans="2:3" ht="15" customHeight="1" x14ac:dyDescent="0.3">
      <c r="B57" s="82" t="s">
        <v>61</v>
      </c>
      <c r="C57" s="240">
        <v>1281</v>
      </c>
    </row>
    <row r="58" spans="2:3" ht="15" customHeight="1" x14ac:dyDescent="0.3">
      <c r="B58" s="245" t="s">
        <v>61</v>
      </c>
      <c r="C58" s="239">
        <v>1271.4000000000001</v>
      </c>
    </row>
    <row r="59" spans="2:3" ht="15" customHeight="1" x14ac:dyDescent="0.3">
      <c r="B59" s="246" t="s">
        <v>61</v>
      </c>
      <c r="C59" s="241">
        <v>1271.4000000000001</v>
      </c>
    </row>
    <row r="60" spans="2:3" ht="15" customHeight="1" x14ac:dyDescent="0.3">
      <c r="B60" s="245" t="s">
        <v>61</v>
      </c>
      <c r="C60" s="242">
        <v>1271.4000000000001</v>
      </c>
    </row>
    <row r="61" spans="2:3" ht="15" customHeight="1" x14ac:dyDescent="0.3">
      <c r="B61" s="246" t="s">
        <v>61</v>
      </c>
      <c r="C61" s="241">
        <v>1270.2</v>
      </c>
    </row>
    <row r="62" spans="2:3" ht="15" customHeight="1" x14ac:dyDescent="0.3">
      <c r="B62" s="245" t="s">
        <v>61</v>
      </c>
      <c r="C62" s="242">
        <v>1223.4000000000001</v>
      </c>
    </row>
    <row r="63" spans="2:3" ht="15" customHeight="1" thickBot="1" x14ac:dyDescent="0.35">
      <c r="B63" s="83" t="s">
        <v>61</v>
      </c>
      <c r="C63" s="243">
        <v>1182</v>
      </c>
    </row>
  </sheetData>
  <mergeCells count="1">
    <mergeCell ref="B3:C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15"/>
  <dimension ref="B2:M19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5" style="1" bestFit="1" customWidth="1"/>
    <col min="3" max="3" width="19.42578125" style="1" bestFit="1" customWidth="1"/>
    <col min="4" max="5" width="8" style="1" bestFit="1" customWidth="1"/>
    <col min="6" max="6" width="10.5703125" style="1" bestFit="1" customWidth="1"/>
    <col min="7" max="7" width="11.85546875" style="1" bestFit="1" customWidth="1"/>
    <col min="8" max="15" width="8" style="1" bestFit="1" customWidth="1"/>
    <col min="16" max="16384" width="9.140625" style="1"/>
  </cols>
  <sheetData>
    <row r="2" spans="2:13" ht="52.5" customHeight="1" x14ac:dyDescent="0.25">
      <c r="B2" s="16"/>
      <c r="C2" s="16"/>
    </row>
    <row r="3" spans="2:13" ht="15" customHeight="1" thickBot="1" x14ac:dyDescent="0.3">
      <c r="B3" s="309" t="s">
        <v>590</v>
      </c>
      <c r="C3" s="309"/>
    </row>
    <row r="4" spans="2:13" ht="15" customHeight="1" x14ac:dyDescent="0.25">
      <c r="B4" s="90" t="s">
        <v>575</v>
      </c>
      <c r="C4" s="91" t="s">
        <v>589</v>
      </c>
    </row>
    <row r="5" spans="2:13" ht="15" customHeight="1" x14ac:dyDescent="0.3">
      <c r="B5" s="62">
        <v>2005</v>
      </c>
      <c r="C5" s="92">
        <v>28.999999999999996</v>
      </c>
    </row>
    <row r="6" spans="2:13" ht="15" customHeight="1" x14ac:dyDescent="0.3">
      <c r="B6" s="62">
        <v>2006</v>
      </c>
      <c r="C6" s="93">
        <v>52</v>
      </c>
    </row>
    <row r="7" spans="2:13" ht="15" customHeight="1" x14ac:dyDescent="0.3">
      <c r="B7" s="62">
        <v>2007</v>
      </c>
      <c r="C7" s="92">
        <v>57.3</v>
      </c>
    </row>
    <row r="8" spans="2:13" ht="15" customHeight="1" x14ac:dyDescent="0.3">
      <c r="B8" s="62">
        <v>2008</v>
      </c>
      <c r="C8" s="93">
        <v>58.641834496653608</v>
      </c>
    </row>
    <row r="9" spans="2:13" ht="15" customHeight="1" x14ac:dyDescent="0.3">
      <c r="B9" s="62">
        <v>2009</v>
      </c>
      <c r="C9" s="92">
        <v>60.409909963315222</v>
      </c>
    </row>
    <row r="10" spans="2:13" ht="15" customHeight="1" x14ac:dyDescent="0.3">
      <c r="B10" s="62">
        <v>2010</v>
      </c>
      <c r="C10" s="93">
        <v>64.295360823080344</v>
      </c>
    </row>
    <row r="11" spans="2:13" ht="15" customHeight="1" x14ac:dyDescent="0.3">
      <c r="B11" s="62">
        <v>2011</v>
      </c>
      <c r="C11" s="92">
        <v>65.144629624974499</v>
      </c>
    </row>
    <row r="12" spans="2:13" ht="15" customHeight="1" x14ac:dyDescent="0.3">
      <c r="B12" s="62">
        <v>2012</v>
      </c>
      <c r="C12" s="93">
        <v>67.562902561932077</v>
      </c>
    </row>
    <row r="13" spans="2:13" ht="15" customHeight="1" x14ac:dyDescent="0.3">
      <c r="B13" s="62">
        <v>2013</v>
      </c>
      <c r="C13" s="92">
        <v>68.905787886864402</v>
      </c>
    </row>
    <row r="14" spans="2:13" ht="15" customHeight="1" x14ac:dyDescent="0.3">
      <c r="B14" s="62">
        <v>2014</v>
      </c>
      <c r="C14" s="93">
        <v>70.457181791327073</v>
      </c>
    </row>
    <row r="15" spans="2:13" ht="15" customHeight="1" x14ac:dyDescent="0.3">
      <c r="B15" s="62">
        <v>2015</v>
      </c>
      <c r="C15" s="92">
        <v>68.884783659977543</v>
      </c>
    </row>
    <row r="16" spans="2:13" ht="15" customHeight="1" x14ac:dyDescent="0.3">
      <c r="B16" s="62">
        <v>2016</v>
      </c>
      <c r="C16" s="93">
        <v>67.473772251461369</v>
      </c>
      <c r="M16" s="2"/>
    </row>
    <row r="17" spans="2:3" ht="15" customHeight="1" x14ac:dyDescent="0.3">
      <c r="B17" s="62">
        <v>2017</v>
      </c>
      <c r="C17" s="92">
        <v>67.361502602961821</v>
      </c>
    </row>
    <row r="18" spans="2:3" ht="15" customHeight="1" x14ac:dyDescent="0.3">
      <c r="B18" s="247">
        <v>2018</v>
      </c>
      <c r="C18" s="93">
        <v>66.626013764195562</v>
      </c>
    </row>
    <row r="19" spans="2:3" ht="15" customHeight="1" thickBot="1" x14ac:dyDescent="0.35">
      <c r="B19" s="63">
        <v>2019</v>
      </c>
      <c r="C19" s="154">
        <v>65.312585132213599</v>
      </c>
    </row>
  </sheetData>
  <mergeCells count="1">
    <mergeCell ref="B3:C3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16"/>
  <dimension ref="B2:M16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10.42578125" style="1" bestFit="1" customWidth="1"/>
    <col min="3" max="3" width="26.5703125" style="1" bestFit="1" customWidth="1"/>
    <col min="4" max="4" width="21.42578125" style="1" bestFit="1" customWidth="1"/>
    <col min="5" max="5" width="8" style="1" bestFit="1" customWidth="1"/>
    <col min="6" max="6" width="10.5703125" style="1" bestFit="1" customWidth="1"/>
    <col min="7" max="7" width="11.85546875" style="1" bestFit="1" customWidth="1"/>
    <col min="8" max="15" width="8" style="1" bestFit="1" customWidth="1"/>
    <col min="16" max="16384" width="9.140625" style="1"/>
  </cols>
  <sheetData>
    <row r="2" spans="2:13" ht="52.5" customHeight="1" x14ac:dyDescent="0.25">
      <c r="B2" s="16"/>
      <c r="C2" s="16"/>
    </row>
    <row r="3" spans="2:13" ht="15" customHeight="1" thickBot="1" x14ac:dyDescent="0.3">
      <c r="B3" s="309" t="s">
        <v>506</v>
      </c>
      <c r="C3" s="309"/>
    </row>
    <row r="4" spans="2:13" ht="15" customHeight="1" x14ac:dyDescent="0.25">
      <c r="B4" s="96"/>
      <c r="C4" s="64" t="s">
        <v>475</v>
      </c>
      <c r="D4" s="46" t="s">
        <v>104</v>
      </c>
    </row>
    <row r="5" spans="2:13" ht="15" customHeight="1" x14ac:dyDescent="0.3">
      <c r="B5" s="61" t="s">
        <v>101</v>
      </c>
      <c r="C5" s="55">
        <v>0.73580523465401315</v>
      </c>
      <c r="D5" s="23">
        <v>0.26419476534598685</v>
      </c>
    </row>
    <row r="6" spans="2:13" ht="15" customHeight="1" x14ac:dyDescent="0.3">
      <c r="B6" s="62" t="s">
        <v>102</v>
      </c>
      <c r="C6" s="94">
        <v>0.89082271154177695</v>
      </c>
      <c r="D6" s="95">
        <v>0.10917728845822305</v>
      </c>
    </row>
    <row r="7" spans="2:13" ht="15" customHeight="1" thickBot="1" x14ac:dyDescent="0.3">
      <c r="B7" s="63" t="s">
        <v>103</v>
      </c>
      <c r="C7" s="145">
        <v>0.83705115621614345</v>
      </c>
      <c r="D7" s="146">
        <v>0.16294884378385655</v>
      </c>
    </row>
    <row r="16" spans="2:13" ht="15" customHeight="1" x14ac:dyDescent="0.25">
      <c r="M16" s="2"/>
    </row>
  </sheetData>
  <mergeCells count="1">
    <mergeCell ref="B3:C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2:U31"/>
  <sheetViews>
    <sheetView showGridLines="0" workbookViewId="0"/>
  </sheetViews>
  <sheetFormatPr defaultRowHeight="15" customHeight="1" x14ac:dyDescent="0.25"/>
  <cols>
    <col min="2" max="2" width="14.28515625" customWidth="1"/>
    <col min="3" max="3" width="15" customWidth="1"/>
  </cols>
  <sheetData>
    <row r="2" spans="1:21" ht="52.5" customHeight="1" x14ac:dyDescent="0.25">
      <c r="B2" s="16"/>
      <c r="C2" s="1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thickBot="1" x14ac:dyDescent="0.3">
      <c r="A3" s="1"/>
      <c r="B3" s="11" t="s">
        <v>479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5">
      <c r="A4" s="1"/>
      <c r="B4" s="307" t="s">
        <v>476</v>
      </c>
      <c r="C4" s="30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1"/>
      <c r="B5" s="20" t="s">
        <v>575</v>
      </c>
      <c r="C5" s="21" t="s">
        <v>488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3">
      <c r="A6" s="1"/>
      <c r="B6" s="22" t="s">
        <v>0</v>
      </c>
      <c r="C6" s="140">
        <v>4.4742640988840527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3">
      <c r="A7" s="1"/>
      <c r="B7" s="24" t="s">
        <v>1</v>
      </c>
      <c r="C7" s="141">
        <v>3.5143298979710678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 x14ac:dyDescent="0.3">
      <c r="A8" s="1"/>
      <c r="B8" s="22" t="s">
        <v>2</v>
      </c>
      <c r="C8" s="140">
        <v>3.5425829668132751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 x14ac:dyDescent="0.3">
      <c r="A9" s="1"/>
      <c r="B9" s="24" t="s">
        <v>3</v>
      </c>
      <c r="C9" s="141">
        <v>3.9177311605585374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3">
      <c r="A10" s="1"/>
      <c r="B10" s="22" t="s">
        <v>4</v>
      </c>
      <c r="C10" s="140">
        <v>5.4626443952949781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customHeight="1" x14ac:dyDescent="0.3">
      <c r="A11" s="1"/>
      <c r="B11" s="24" t="s">
        <v>5</v>
      </c>
      <c r="C11" s="141">
        <v>6.0040672866826128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" customHeight="1" x14ac:dyDescent="0.3">
      <c r="A12" s="1"/>
      <c r="B12" s="22" t="s">
        <v>6</v>
      </c>
      <c r="C12" s="140">
        <v>7.1774085942210393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" customHeight="1" x14ac:dyDescent="0.3">
      <c r="A13" s="1"/>
      <c r="B13" s="24" t="s">
        <v>7</v>
      </c>
      <c r="C13" s="141">
        <v>6.5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customHeight="1" x14ac:dyDescent="0.3">
      <c r="A14" s="1"/>
      <c r="B14" s="22" t="s">
        <v>8</v>
      </c>
      <c r="C14" s="140">
        <v>6.8000000000000007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" customHeight="1" x14ac:dyDescent="0.3">
      <c r="A15" s="1"/>
      <c r="B15" s="24" t="s">
        <v>9</v>
      </c>
      <c r="C15" s="141">
        <v>6.2686301228768251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" customHeight="1" x14ac:dyDescent="0.3">
      <c r="A16" s="1"/>
      <c r="B16" s="22" t="s">
        <v>113</v>
      </c>
      <c r="C16" s="140">
        <v>6.3559184000000002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s="1" customFormat="1" ht="15" customHeight="1" x14ac:dyDescent="0.3">
      <c r="B17" s="24" t="s">
        <v>478</v>
      </c>
      <c r="C17" s="141">
        <v>6.2117982999999999</v>
      </c>
    </row>
    <row r="18" spans="1:21" ht="15" customHeight="1" thickBot="1" x14ac:dyDescent="0.35">
      <c r="A18" s="1"/>
      <c r="B18" s="153" t="s">
        <v>530</v>
      </c>
      <c r="C18" s="154">
        <v>6.95220987743682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customHeight="1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" customHeight="1" x14ac:dyDescent="0.25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customHeight="1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" customHeight="1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" customHeight="1" x14ac:dyDescent="0.25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P24" s="1"/>
      <c r="Q24" s="1"/>
      <c r="R24" s="1"/>
      <c r="S24" s="1"/>
      <c r="T24" s="1"/>
      <c r="U24" s="1"/>
    </row>
    <row r="25" spans="1:21" ht="15" customHeight="1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" customHeight="1" x14ac:dyDescent="0.25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" customHeight="1" x14ac:dyDescent="0.2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" customHeight="1" x14ac:dyDescent="0.25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" customHeight="1" x14ac:dyDescent="0.25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" customHeight="1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" customHeight="1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29"/>
  <dimension ref="B2:N16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18.7109375" style="1" bestFit="1" customWidth="1"/>
    <col min="3" max="10" width="6" style="1" bestFit="1" customWidth="1"/>
    <col min="11" max="11" width="6" style="1" customWidth="1"/>
    <col min="12" max="12" width="6" style="1" bestFit="1" customWidth="1"/>
    <col min="13" max="16" width="8" style="1" bestFit="1" customWidth="1"/>
    <col min="17" max="16384" width="9.140625" style="1"/>
  </cols>
  <sheetData>
    <row r="2" spans="2:14" ht="52.5" customHeight="1" x14ac:dyDescent="0.25">
      <c r="B2" s="16"/>
      <c r="C2" s="16"/>
    </row>
    <row r="3" spans="2:14" ht="15" customHeight="1" thickBot="1" x14ac:dyDescent="0.3">
      <c r="B3" s="309" t="s">
        <v>508</v>
      </c>
      <c r="C3" s="309"/>
    </row>
    <row r="4" spans="2:14" ht="15" customHeight="1" x14ac:dyDescent="0.25">
      <c r="B4" s="97"/>
      <c r="C4" s="101">
        <v>2010</v>
      </c>
      <c r="D4" s="101">
        <v>2011</v>
      </c>
      <c r="E4" s="101">
        <v>2012</v>
      </c>
      <c r="F4" s="101">
        <v>2013</v>
      </c>
      <c r="G4" s="101">
        <v>2014</v>
      </c>
      <c r="H4" s="101">
        <v>2015</v>
      </c>
      <c r="I4" s="101">
        <v>2016</v>
      </c>
      <c r="J4" s="101">
        <v>2017</v>
      </c>
      <c r="K4" s="266">
        <v>2018</v>
      </c>
      <c r="L4" s="102">
        <v>2019</v>
      </c>
      <c r="M4" s="103"/>
    </row>
    <row r="5" spans="2:14" ht="15" customHeight="1" thickBot="1" x14ac:dyDescent="0.35">
      <c r="B5" s="98" t="s">
        <v>509</v>
      </c>
      <c r="C5" s="99">
        <v>165</v>
      </c>
      <c r="D5" s="99">
        <v>170</v>
      </c>
      <c r="E5" s="99">
        <v>220</v>
      </c>
      <c r="F5" s="99">
        <v>350</v>
      </c>
      <c r="G5" s="99">
        <v>360</v>
      </c>
      <c r="H5" s="99">
        <v>375</v>
      </c>
      <c r="I5" s="99">
        <v>385</v>
      </c>
      <c r="J5" s="99">
        <v>385</v>
      </c>
      <c r="K5" s="267">
        <v>385</v>
      </c>
      <c r="L5" s="100">
        <v>385</v>
      </c>
      <c r="M5" s="103"/>
    </row>
    <row r="16" spans="2:14" ht="15" customHeight="1" x14ac:dyDescent="0.25">
      <c r="N16" s="2"/>
    </row>
  </sheetData>
  <mergeCells count="1">
    <mergeCell ref="B3:C3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30"/>
  <dimension ref="B2:N16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18.7109375" style="1" bestFit="1" customWidth="1"/>
    <col min="3" max="10" width="6" style="1" bestFit="1" customWidth="1"/>
    <col min="11" max="11" width="6" style="1" customWidth="1"/>
    <col min="12" max="12" width="6" style="1" bestFit="1" customWidth="1"/>
    <col min="13" max="16" width="8" style="1" bestFit="1" customWidth="1"/>
    <col min="17" max="16384" width="9.140625" style="1"/>
  </cols>
  <sheetData>
    <row r="2" spans="2:14" ht="52.5" customHeight="1" x14ac:dyDescent="0.25">
      <c r="B2" s="16"/>
      <c r="C2" s="16"/>
    </row>
    <row r="3" spans="2:14" ht="15" customHeight="1" thickBot="1" x14ac:dyDescent="0.3">
      <c r="B3" s="309" t="s">
        <v>510</v>
      </c>
      <c r="C3" s="309"/>
    </row>
    <row r="4" spans="2:14" ht="15" customHeight="1" x14ac:dyDescent="0.25">
      <c r="B4" s="97"/>
      <c r="C4" s="101">
        <v>2010</v>
      </c>
      <c r="D4" s="101">
        <v>2011</v>
      </c>
      <c r="E4" s="101">
        <v>2012</v>
      </c>
      <c r="F4" s="101">
        <v>2013</v>
      </c>
      <c r="G4" s="101">
        <v>2014</v>
      </c>
      <c r="H4" s="101">
        <v>2015</v>
      </c>
      <c r="I4" s="101">
        <v>2016</v>
      </c>
      <c r="J4" s="101">
        <v>2017</v>
      </c>
      <c r="K4" s="266">
        <v>2018</v>
      </c>
      <c r="L4" s="102">
        <v>2019</v>
      </c>
      <c r="M4" s="103"/>
    </row>
    <row r="5" spans="2:14" ht="27.75" customHeight="1" thickBot="1" x14ac:dyDescent="0.3">
      <c r="B5" s="104" t="s">
        <v>511</v>
      </c>
      <c r="C5" s="105">
        <v>5.9055180299480869E-2</v>
      </c>
      <c r="D5" s="105">
        <v>5.9392939946338652E-2</v>
      </c>
      <c r="E5" s="105">
        <v>6.9610858586745761E-2</v>
      </c>
      <c r="F5" s="105">
        <v>9.713279122123597E-2</v>
      </c>
      <c r="G5" s="105">
        <v>0.10700998441499576</v>
      </c>
      <c r="H5" s="105">
        <v>0.1173947538629736</v>
      </c>
      <c r="I5" s="105">
        <v>0.12000708514464276</v>
      </c>
      <c r="J5" s="105">
        <v>0.1224670141620887</v>
      </c>
      <c r="K5" s="268">
        <v>0.1257777871873127</v>
      </c>
      <c r="L5" s="106">
        <v>0.13132180098807689</v>
      </c>
      <c r="M5" s="103"/>
    </row>
    <row r="16" spans="2:14" ht="15" customHeight="1" x14ac:dyDescent="0.25">
      <c r="N16" s="2"/>
    </row>
  </sheetData>
  <mergeCells count="1">
    <mergeCell ref="B3:C3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Blad31"/>
  <dimension ref="B2:M15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18.7109375" style="1" bestFit="1" customWidth="1"/>
    <col min="3" max="3" width="10.140625" style="1" customWidth="1"/>
    <col min="4" max="4" width="13.140625" style="1" customWidth="1"/>
    <col min="5" max="11" width="6" style="1" bestFit="1" customWidth="1"/>
    <col min="12" max="15" width="8" style="1" bestFit="1" customWidth="1"/>
    <col min="16" max="16384" width="9.140625" style="1"/>
  </cols>
  <sheetData>
    <row r="2" spans="2:13" ht="52.5" customHeight="1" x14ac:dyDescent="0.25">
      <c r="B2" s="16"/>
      <c r="C2" s="16"/>
    </row>
    <row r="3" spans="2:13" ht="15" customHeight="1" thickBot="1" x14ac:dyDescent="0.3">
      <c r="B3" s="309" t="s">
        <v>512</v>
      </c>
      <c r="C3" s="309"/>
    </row>
    <row r="4" spans="2:13" ht="54" x14ac:dyDescent="0.25">
      <c r="B4" s="107" t="s">
        <v>513</v>
      </c>
      <c r="C4" s="108" t="s">
        <v>523</v>
      </c>
      <c r="D4" s="147" t="s">
        <v>524</v>
      </c>
    </row>
    <row r="5" spans="2:13" ht="15" customHeight="1" x14ac:dyDescent="0.3">
      <c r="B5" s="109">
        <v>0</v>
      </c>
      <c r="C5" s="110">
        <v>0.86867819901192311</v>
      </c>
      <c r="D5" s="23"/>
    </row>
    <row r="6" spans="2:13" ht="15" customHeight="1" x14ac:dyDescent="0.3">
      <c r="B6" s="111">
        <v>100</v>
      </c>
      <c r="C6" s="58">
        <v>1.2833307635578006E-2</v>
      </c>
      <c r="D6" s="25">
        <v>9.7724121501678016E-2</v>
      </c>
    </row>
    <row r="7" spans="2:13" ht="15" customHeight="1" x14ac:dyDescent="0.3">
      <c r="B7" s="111">
        <v>200</v>
      </c>
      <c r="C7" s="56">
        <v>1.1903430935065989E-2</v>
      </c>
      <c r="D7" s="23">
        <v>9.0643220284092343E-2</v>
      </c>
    </row>
    <row r="8" spans="2:13" ht="15" customHeight="1" x14ac:dyDescent="0.3">
      <c r="B8" s="112">
        <v>300</v>
      </c>
      <c r="C8" s="65">
        <v>6.5195169225665721E-3</v>
      </c>
      <c r="D8" s="68">
        <v>4.964535114134247E-2</v>
      </c>
    </row>
    <row r="9" spans="2:13" ht="15" customHeight="1" x14ac:dyDescent="0.3">
      <c r="B9" s="112">
        <v>400</v>
      </c>
      <c r="C9" s="66">
        <v>1.8985343052779441E-3</v>
      </c>
      <c r="D9" s="67">
        <v>1.4457114439439632E-2</v>
      </c>
    </row>
    <row r="10" spans="2:13" ht="15" customHeight="1" thickBot="1" x14ac:dyDescent="0.35">
      <c r="B10" s="113">
        <v>500</v>
      </c>
      <c r="C10" s="69">
        <v>9.8167011189588385E-2</v>
      </c>
      <c r="D10" s="70">
        <v>0.74753019263344755</v>
      </c>
    </row>
    <row r="15" spans="2:13" ht="15" customHeight="1" x14ac:dyDescent="0.25">
      <c r="M15" s="2"/>
    </row>
  </sheetData>
  <mergeCells count="1">
    <mergeCell ref="B3:C3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Blad32"/>
  <dimension ref="B2:M15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18.7109375" style="1" bestFit="1" customWidth="1"/>
    <col min="3" max="5" width="13.7109375" style="1" customWidth="1"/>
    <col min="6" max="11" width="6" style="1" bestFit="1" customWidth="1"/>
    <col min="12" max="15" width="8" style="1" bestFit="1" customWidth="1"/>
    <col min="16" max="16384" width="9.140625" style="1"/>
  </cols>
  <sheetData>
    <row r="2" spans="2:13" ht="52.5" customHeight="1" x14ac:dyDescent="0.25">
      <c r="B2" s="16"/>
      <c r="C2" s="16"/>
    </row>
    <row r="3" spans="2:13" ht="15" customHeight="1" thickBot="1" x14ac:dyDescent="0.3">
      <c r="B3" s="309" t="s">
        <v>514</v>
      </c>
      <c r="C3" s="309"/>
    </row>
    <row r="4" spans="2:13" ht="40.5" x14ac:dyDescent="0.25">
      <c r="B4" s="90" t="s">
        <v>576</v>
      </c>
      <c r="C4" s="269" t="s">
        <v>591</v>
      </c>
      <c r="D4" s="270" t="s">
        <v>598</v>
      </c>
      <c r="E4" s="271" t="s">
        <v>597</v>
      </c>
    </row>
    <row r="5" spans="2:13" ht="15" customHeight="1" x14ac:dyDescent="0.3">
      <c r="B5" s="62" t="s">
        <v>592</v>
      </c>
      <c r="C5" s="55">
        <v>0.31124760368923604</v>
      </c>
      <c r="D5" s="56">
        <v>0.41455093693946665</v>
      </c>
      <c r="E5" s="23">
        <v>0.27420145937129731</v>
      </c>
    </row>
    <row r="6" spans="2:13" ht="15" customHeight="1" x14ac:dyDescent="0.3">
      <c r="B6" s="62" t="s">
        <v>593</v>
      </c>
      <c r="C6" s="57">
        <v>0.26286835428954491</v>
      </c>
      <c r="D6" s="58">
        <v>0.40788577481729832</v>
      </c>
      <c r="E6" s="25">
        <v>0.32924587089315677</v>
      </c>
    </row>
    <row r="7" spans="2:13" ht="15" customHeight="1" x14ac:dyDescent="0.3">
      <c r="B7" s="62" t="s">
        <v>594</v>
      </c>
      <c r="C7" s="55">
        <v>0.20825123332038126</v>
      </c>
      <c r="D7" s="56">
        <v>0.39037224548229588</v>
      </c>
      <c r="E7" s="23">
        <v>0.40137652119732281</v>
      </c>
    </row>
    <row r="8" spans="2:13" ht="15" customHeight="1" x14ac:dyDescent="0.3">
      <c r="B8" s="62" t="s">
        <v>595</v>
      </c>
      <c r="C8" s="57">
        <v>0.10197407928023836</v>
      </c>
      <c r="D8" s="58">
        <v>0.30445604248315461</v>
      </c>
      <c r="E8" s="25">
        <v>0.59356987823660701</v>
      </c>
    </row>
    <row r="9" spans="2:13" ht="15" customHeight="1" thickBot="1" x14ac:dyDescent="0.35">
      <c r="B9" s="63" t="s">
        <v>596</v>
      </c>
      <c r="C9" s="117">
        <v>4.3644813443890387E-2</v>
      </c>
      <c r="D9" s="118">
        <v>0.14226166042611821</v>
      </c>
      <c r="E9" s="116">
        <v>0.81409352612999142</v>
      </c>
    </row>
    <row r="15" spans="2:13" ht="15" customHeight="1" x14ac:dyDescent="0.25">
      <c r="M15" s="2"/>
    </row>
  </sheetData>
  <mergeCells count="1">
    <mergeCell ref="B3:C3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Blad33"/>
  <dimension ref="B2:M15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8.42578125" style="1" bestFit="1" customWidth="1"/>
    <col min="3" max="5" width="13.7109375" style="1" customWidth="1"/>
    <col min="6" max="11" width="6" style="1" bestFit="1" customWidth="1"/>
    <col min="12" max="15" width="8" style="1" bestFit="1" customWidth="1"/>
    <col min="16" max="16384" width="9.140625" style="1"/>
  </cols>
  <sheetData>
    <row r="2" spans="2:13" ht="52.5" customHeight="1" x14ac:dyDescent="0.25">
      <c r="B2" s="16"/>
      <c r="C2" s="16"/>
    </row>
    <row r="3" spans="2:13" ht="15" customHeight="1" thickBot="1" x14ac:dyDescent="0.3">
      <c r="B3" s="309" t="s">
        <v>515</v>
      </c>
      <c r="C3" s="309"/>
    </row>
    <row r="4" spans="2:13" ht="27.75" customHeight="1" x14ac:dyDescent="0.25">
      <c r="B4" s="44" t="s">
        <v>603</v>
      </c>
      <c r="C4" s="269" t="s">
        <v>591</v>
      </c>
      <c r="D4" s="270" t="s">
        <v>598</v>
      </c>
      <c r="E4" s="271" t="s">
        <v>597</v>
      </c>
    </row>
    <row r="5" spans="2:13" ht="15" customHeight="1" x14ac:dyDescent="0.3">
      <c r="B5" s="50" t="s">
        <v>604</v>
      </c>
      <c r="C5" s="55">
        <v>0.25513138660248991</v>
      </c>
      <c r="D5" s="56">
        <v>0.33731821602924561</v>
      </c>
      <c r="E5" s="23">
        <v>0.40755039736826454</v>
      </c>
    </row>
    <row r="6" spans="2:13" ht="15" customHeight="1" thickBot="1" x14ac:dyDescent="0.35">
      <c r="B6" s="52" t="s">
        <v>605</v>
      </c>
      <c r="C6" s="59">
        <v>0.13929526751135818</v>
      </c>
      <c r="D6" s="60">
        <v>0.36167720777699697</v>
      </c>
      <c r="E6" s="26">
        <v>0.49902752471164485</v>
      </c>
    </row>
    <row r="15" spans="2:13" ht="15" customHeight="1" x14ac:dyDescent="0.25">
      <c r="M15" s="2"/>
    </row>
  </sheetData>
  <mergeCells count="1">
    <mergeCell ref="B3:C3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Blad34"/>
  <dimension ref="B2:M15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37.7109375" style="1" bestFit="1" customWidth="1"/>
    <col min="3" max="8" width="6.7109375" style="1" bestFit="1" customWidth="1"/>
    <col min="9" max="11" width="6" style="1" bestFit="1" customWidth="1"/>
    <col min="12" max="15" width="8" style="1" bestFit="1" customWidth="1"/>
    <col min="16" max="16384" width="9.140625" style="1"/>
  </cols>
  <sheetData>
    <row r="2" spans="2:13" ht="52.5" customHeight="1" x14ac:dyDescent="0.25">
      <c r="B2" s="16"/>
      <c r="C2" s="16"/>
    </row>
    <row r="3" spans="2:13" ht="15" customHeight="1" thickBot="1" x14ac:dyDescent="0.3">
      <c r="B3" s="309" t="s">
        <v>516</v>
      </c>
      <c r="C3" s="309"/>
    </row>
    <row r="4" spans="2:13" ht="15" customHeight="1" x14ac:dyDescent="0.25">
      <c r="B4" s="54"/>
      <c r="C4" s="64" t="s">
        <v>599</v>
      </c>
      <c r="D4" s="53">
        <v>100</v>
      </c>
      <c r="E4" s="53">
        <v>200</v>
      </c>
      <c r="F4" s="53">
        <v>300</v>
      </c>
      <c r="G4" s="53">
        <v>400</v>
      </c>
      <c r="H4" s="46">
        <v>500</v>
      </c>
    </row>
    <row r="5" spans="2:13" ht="15" customHeight="1" x14ac:dyDescent="0.3">
      <c r="B5" s="20" t="s">
        <v>600</v>
      </c>
      <c r="C5" s="115">
        <v>0</v>
      </c>
      <c r="D5" s="66">
        <v>0.26519839779451998</v>
      </c>
      <c r="E5" s="66">
        <v>0.18384702823840757</v>
      </c>
      <c r="F5" s="66">
        <v>0.14998185285318344</v>
      </c>
      <c r="G5" s="66">
        <v>0.13397967204240602</v>
      </c>
      <c r="H5" s="67">
        <v>8.6202089004507196E-2</v>
      </c>
    </row>
    <row r="6" spans="2:13" ht="15" customHeight="1" x14ac:dyDescent="0.3">
      <c r="B6" s="50" t="s">
        <v>601</v>
      </c>
      <c r="C6" s="114">
        <v>0.50241853163873429</v>
      </c>
      <c r="D6" s="65">
        <v>2.90870600066391E-2</v>
      </c>
      <c r="E6" s="65">
        <v>4.9455736523241062E-2</v>
      </c>
      <c r="F6" s="65">
        <v>6.0961173780357092E-2</v>
      </c>
      <c r="G6" s="65">
        <v>7.0786372754770205E-2</v>
      </c>
      <c r="H6" s="68">
        <v>7.1450976492173038E-2</v>
      </c>
    </row>
    <row r="7" spans="2:13" ht="15" customHeight="1" thickBot="1" x14ac:dyDescent="0.35">
      <c r="B7" s="52" t="s">
        <v>602</v>
      </c>
      <c r="C7" s="117">
        <v>0.49758146836126571</v>
      </c>
      <c r="D7" s="118">
        <v>0.70571454219884089</v>
      </c>
      <c r="E7" s="118">
        <v>0.76669723523835132</v>
      </c>
      <c r="F7" s="118">
        <v>0.78905697336645941</v>
      </c>
      <c r="G7" s="118">
        <v>0.79523395520282381</v>
      </c>
      <c r="H7" s="116">
        <v>0.84234693450331977</v>
      </c>
    </row>
    <row r="15" spans="2:13" ht="15" customHeight="1" x14ac:dyDescent="0.25">
      <c r="M15" s="2"/>
    </row>
  </sheetData>
  <mergeCells count="1">
    <mergeCell ref="B3:C3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Blad35"/>
  <dimension ref="B2:M18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5" style="1" bestFit="1" customWidth="1"/>
    <col min="3" max="3" width="10.42578125" style="1" bestFit="1" customWidth="1"/>
    <col min="4" max="8" width="6.7109375" style="1" bestFit="1" customWidth="1"/>
    <col min="9" max="11" width="6" style="1" bestFit="1" customWidth="1"/>
    <col min="12" max="15" width="8" style="1" bestFit="1" customWidth="1"/>
    <col min="16" max="16384" width="9.140625" style="1"/>
  </cols>
  <sheetData>
    <row r="2" spans="2:13" ht="52.5" customHeight="1" x14ac:dyDescent="0.25">
      <c r="B2" s="16"/>
      <c r="C2" s="16"/>
    </row>
    <row r="3" spans="2:13" ht="15" customHeight="1" thickBot="1" x14ac:dyDescent="0.3">
      <c r="B3" s="309" t="s">
        <v>517</v>
      </c>
      <c r="C3" s="309"/>
    </row>
    <row r="4" spans="2:13" ht="33" customHeight="1" x14ac:dyDescent="0.25">
      <c r="B4" s="120" t="s">
        <v>575</v>
      </c>
      <c r="C4" s="121" t="s">
        <v>606</v>
      </c>
    </row>
    <row r="5" spans="2:13" ht="15" customHeight="1" x14ac:dyDescent="0.3">
      <c r="B5" s="27">
        <v>2006</v>
      </c>
      <c r="C5" s="23">
        <v>0.93</v>
      </c>
    </row>
    <row r="6" spans="2:13" ht="15" customHeight="1" x14ac:dyDescent="0.3">
      <c r="B6" s="28">
        <v>2007</v>
      </c>
      <c r="C6" s="25">
        <v>0.93</v>
      </c>
    </row>
    <row r="7" spans="2:13" ht="15" customHeight="1" x14ac:dyDescent="0.3">
      <c r="B7" s="27">
        <v>2008</v>
      </c>
      <c r="C7" s="23">
        <v>0.92</v>
      </c>
    </row>
    <row r="8" spans="2:13" ht="15" customHeight="1" x14ac:dyDescent="0.3">
      <c r="B8" s="28">
        <v>2009</v>
      </c>
      <c r="C8" s="25">
        <v>0.9</v>
      </c>
    </row>
    <row r="9" spans="2:13" ht="15" customHeight="1" x14ac:dyDescent="0.3">
      <c r="B9" s="27">
        <v>2010</v>
      </c>
      <c r="C9" s="23">
        <v>0.89</v>
      </c>
    </row>
    <row r="10" spans="2:13" ht="15" customHeight="1" x14ac:dyDescent="0.3">
      <c r="B10" s="28">
        <v>2011</v>
      </c>
      <c r="C10" s="25">
        <v>0.89208328409801063</v>
      </c>
    </row>
    <row r="11" spans="2:13" ht="15" customHeight="1" x14ac:dyDescent="0.3">
      <c r="B11" s="27">
        <v>2012</v>
      </c>
      <c r="C11" s="23">
        <v>0.88041482146923344</v>
      </c>
    </row>
    <row r="12" spans="2:13" ht="15" customHeight="1" x14ac:dyDescent="0.3">
      <c r="B12" s="28">
        <v>2013</v>
      </c>
      <c r="C12" s="25">
        <v>0.85652290900942019</v>
      </c>
    </row>
    <row r="13" spans="2:13" ht="15" customHeight="1" x14ac:dyDescent="0.3">
      <c r="B13" s="27">
        <v>2014</v>
      </c>
      <c r="C13" s="23">
        <v>0.84481876125302613</v>
      </c>
    </row>
    <row r="14" spans="2:13" ht="15" customHeight="1" x14ac:dyDescent="0.3">
      <c r="B14" s="28">
        <v>2015</v>
      </c>
      <c r="C14" s="25">
        <v>0.84141353391691809</v>
      </c>
    </row>
    <row r="15" spans="2:13" ht="15" customHeight="1" x14ac:dyDescent="0.3">
      <c r="B15" s="27">
        <v>2016</v>
      </c>
      <c r="C15" s="23">
        <v>0.8426307805106088</v>
      </c>
      <c r="M15" s="2"/>
    </row>
    <row r="16" spans="2:13" ht="15" customHeight="1" x14ac:dyDescent="0.3">
      <c r="B16" s="28">
        <v>2017</v>
      </c>
      <c r="C16" s="25">
        <v>0.84078894831906992</v>
      </c>
    </row>
    <row r="17" spans="2:3" ht="15" customHeight="1" x14ac:dyDescent="0.3">
      <c r="B17" s="27">
        <v>2018</v>
      </c>
      <c r="C17" s="23">
        <v>0.83601886180731022</v>
      </c>
    </row>
    <row r="18" spans="2:3" ht="15" customHeight="1" thickBot="1" x14ac:dyDescent="0.35">
      <c r="B18" s="41">
        <v>2019</v>
      </c>
      <c r="C18" s="26">
        <v>0.83705115621614345</v>
      </c>
    </row>
  </sheetData>
  <mergeCells count="1">
    <mergeCell ref="B3:C3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Blad36"/>
  <dimension ref="B2:N15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25.140625" style="1" bestFit="1" customWidth="1"/>
    <col min="3" max="12" width="6.5703125" style="1" bestFit="1" customWidth="1"/>
    <col min="13" max="13" width="6.5703125" style="1" customWidth="1"/>
    <col min="14" max="14" width="6.5703125" style="1" bestFit="1" customWidth="1"/>
    <col min="15" max="16" width="8" style="1" bestFit="1" customWidth="1"/>
    <col min="17" max="16384" width="9.140625" style="1"/>
  </cols>
  <sheetData>
    <row r="2" spans="2:14" ht="52.5" customHeight="1" x14ac:dyDescent="0.25">
      <c r="B2" s="16"/>
      <c r="C2" s="16"/>
    </row>
    <row r="3" spans="2:14" ht="15" customHeight="1" thickBot="1" x14ac:dyDescent="0.3">
      <c r="B3" s="309" t="s">
        <v>518</v>
      </c>
      <c r="C3" s="309"/>
    </row>
    <row r="4" spans="2:14" x14ac:dyDescent="0.25">
      <c r="B4" s="54"/>
      <c r="C4" s="64">
        <v>2006</v>
      </c>
      <c r="D4" s="53">
        <v>2007</v>
      </c>
      <c r="E4" s="53">
        <v>2008</v>
      </c>
      <c r="F4" s="53">
        <v>2009</v>
      </c>
      <c r="G4" s="53">
        <v>2010</v>
      </c>
      <c r="H4" s="53">
        <v>2011</v>
      </c>
      <c r="I4" s="53">
        <v>2012</v>
      </c>
      <c r="J4" s="53">
        <v>2013</v>
      </c>
      <c r="K4" s="53">
        <v>2014</v>
      </c>
      <c r="L4" s="53">
        <v>2015</v>
      </c>
      <c r="M4" s="272">
        <v>2016</v>
      </c>
      <c r="N4" s="46">
        <v>2017</v>
      </c>
    </row>
    <row r="5" spans="2:14" ht="27.75" thickBot="1" x14ac:dyDescent="0.35">
      <c r="B5" s="122" t="s">
        <v>519</v>
      </c>
      <c r="C5" s="72">
        <v>221.85</v>
      </c>
      <c r="D5" s="73">
        <v>241.13</v>
      </c>
      <c r="E5" s="73">
        <v>263.26</v>
      </c>
      <c r="F5" s="73">
        <v>277.75</v>
      </c>
      <c r="G5" s="73">
        <v>287.60517499999997</v>
      </c>
      <c r="H5" s="73">
        <v>308.35995100000002</v>
      </c>
      <c r="I5" s="73">
        <v>322.390829</v>
      </c>
      <c r="J5" s="73">
        <v>313.75485800000001</v>
      </c>
      <c r="K5" s="73">
        <v>306.344044</v>
      </c>
      <c r="L5" s="73">
        <v>310.72121600000003</v>
      </c>
      <c r="M5" s="273">
        <v>312.98623800000001</v>
      </c>
      <c r="N5" s="74">
        <v>316.947588</v>
      </c>
    </row>
    <row r="15" spans="2:14" ht="15" customHeight="1" x14ac:dyDescent="0.25">
      <c r="N15" s="2"/>
    </row>
  </sheetData>
  <mergeCells count="1">
    <mergeCell ref="B3:C3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Blad37"/>
  <dimension ref="B2:N15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24.140625" style="1" bestFit="1" customWidth="1"/>
    <col min="3" max="14" width="8.7109375" style="1" customWidth="1"/>
    <col min="15" max="16" width="8" style="1" bestFit="1" customWidth="1"/>
    <col min="17" max="16384" width="9.140625" style="1"/>
  </cols>
  <sheetData>
    <row r="2" spans="2:14" ht="52.5" customHeight="1" x14ac:dyDescent="0.25">
      <c r="B2" s="16"/>
      <c r="C2" s="16"/>
    </row>
    <row r="3" spans="2:14" ht="15" customHeight="1" thickBot="1" x14ac:dyDescent="0.3">
      <c r="B3" s="309" t="s">
        <v>526</v>
      </c>
      <c r="C3" s="309"/>
    </row>
    <row r="4" spans="2:14" x14ac:dyDescent="0.25">
      <c r="B4" s="322" t="s">
        <v>521</v>
      </c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4"/>
    </row>
    <row r="5" spans="2:14" ht="15" customHeight="1" x14ac:dyDescent="0.25">
      <c r="B5" s="123"/>
      <c r="C5" s="124">
        <v>2006</v>
      </c>
      <c r="D5" s="125">
        <v>2007</v>
      </c>
      <c r="E5" s="125">
        <v>2008</v>
      </c>
      <c r="F5" s="125">
        <v>2009</v>
      </c>
      <c r="G5" s="125">
        <v>2010</v>
      </c>
      <c r="H5" s="125">
        <v>2011</v>
      </c>
      <c r="I5" s="125">
        <v>2012</v>
      </c>
      <c r="J5" s="125">
        <v>2013</v>
      </c>
      <c r="K5" s="125">
        <v>2014</v>
      </c>
      <c r="L5" s="125">
        <v>2015</v>
      </c>
      <c r="M5" s="274">
        <v>2016</v>
      </c>
      <c r="N5" s="126">
        <v>2017</v>
      </c>
    </row>
    <row r="6" spans="2:14" ht="15" customHeight="1" x14ac:dyDescent="0.3">
      <c r="B6" s="20" t="s">
        <v>105</v>
      </c>
      <c r="C6" s="127">
        <v>83.961229032415119</v>
      </c>
      <c r="D6" s="128">
        <v>90.748024342800221</v>
      </c>
      <c r="E6" s="128">
        <v>94.046675072362717</v>
      </c>
      <c r="F6" s="128">
        <v>106.6228231415482</v>
      </c>
      <c r="G6" s="128">
        <v>104.01077279145107</v>
      </c>
      <c r="H6" s="128">
        <v>116.80649920895007</v>
      </c>
      <c r="I6" s="128">
        <v>117.78747278240401</v>
      </c>
      <c r="J6" s="128">
        <v>112.28454322363137</v>
      </c>
      <c r="K6" s="128">
        <v>118.04531172162586</v>
      </c>
      <c r="L6" s="128">
        <v>118.93724422817068</v>
      </c>
      <c r="M6" s="275">
        <v>126.24245010884829</v>
      </c>
      <c r="N6" s="129">
        <v>127.64728346075991</v>
      </c>
    </row>
    <row r="7" spans="2:14" ht="15" customHeight="1" x14ac:dyDescent="0.3">
      <c r="B7" s="50" t="s">
        <v>127</v>
      </c>
      <c r="C7" s="130">
        <v>57.504790521041656</v>
      </c>
      <c r="D7" s="131">
        <v>55.326893819773957</v>
      </c>
      <c r="E7" s="131">
        <v>63.169240723578028</v>
      </c>
      <c r="F7" s="131">
        <v>65.217234590582549</v>
      </c>
      <c r="G7" s="131">
        <v>64.393826429162672</v>
      </c>
      <c r="H7" s="131">
        <v>71.170534244700846</v>
      </c>
      <c r="I7" s="131">
        <v>68.274426335051487</v>
      </c>
      <c r="J7" s="131">
        <v>70.522058519237433</v>
      </c>
      <c r="K7" s="131">
        <v>72.250208741412294</v>
      </c>
      <c r="L7" s="131">
        <v>73.136519493497403</v>
      </c>
      <c r="M7" s="276">
        <v>80.605372713841462</v>
      </c>
      <c r="N7" s="132">
        <v>80.107543667066267</v>
      </c>
    </row>
    <row r="8" spans="2:14" ht="15" customHeight="1" x14ac:dyDescent="0.3">
      <c r="B8" s="50" t="s">
        <v>128</v>
      </c>
      <c r="C8" s="127">
        <v>12.263659475891526</v>
      </c>
      <c r="D8" s="128">
        <v>13.188566019418355</v>
      </c>
      <c r="E8" s="128">
        <v>15.01949462217385</v>
      </c>
      <c r="F8" s="128">
        <v>15.788404569336471</v>
      </c>
      <c r="G8" s="128">
        <v>15.037007817447693</v>
      </c>
      <c r="H8" s="128">
        <v>21.80546789162204</v>
      </c>
      <c r="I8" s="128">
        <v>23.301794778269041</v>
      </c>
      <c r="J8" s="128">
        <v>21.747091070835573</v>
      </c>
      <c r="K8" s="128">
        <v>20.156366199122761</v>
      </c>
      <c r="L8" s="128">
        <v>21.840209603192662</v>
      </c>
      <c r="M8" s="275">
        <v>21.723615091533254</v>
      </c>
      <c r="N8" s="129">
        <v>20.544023416728251</v>
      </c>
    </row>
    <row r="9" spans="2:14" ht="15" customHeight="1" x14ac:dyDescent="0.3">
      <c r="B9" s="50" t="s">
        <v>129</v>
      </c>
      <c r="C9" s="130">
        <v>3.1590118459843857</v>
      </c>
      <c r="D9" s="131">
        <v>2.4946279828554578</v>
      </c>
      <c r="E9" s="131">
        <v>3.5215122637875469</v>
      </c>
      <c r="F9" s="131">
        <v>4.9104914594201619</v>
      </c>
      <c r="G9" s="131">
        <v>4.3952891778429155</v>
      </c>
      <c r="H9" s="131">
        <v>4.5000260837586312</v>
      </c>
      <c r="I9" s="131">
        <v>5.1630074112729343</v>
      </c>
      <c r="J9" s="131">
        <v>4.7701948451950669</v>
      </c>
      <c r="K9" s="131">
        <v>5.1151821411327498</v>
      </c>
      <c r="L9" s="131">
        <v>5.5408958751904622</v>
      </c>
      <c r="M9" s="276">
        <v>5.2049740794977444</v>
      </c>
      <c r="N9" s="132">
        <v>5.89014669796817</v>
      </c>
    </row>
    <row r="10" spans="2:14" ht="15" customHeight="1" x14ac:dyDescent="0.3">
      <c r="B10" s="50" t="s">
        <v>106</v>
      </c>
      <c r="C10" s="127">
        <v>7.7507620878529542</v>
      </c>
      <c r="D10" s="128">
        <v>9.2891128629362978</v>
      </c>
      <c r="E10" s="128">
        <v>10.276252141935466</v>
      </c>
      <c r="F10" s="128">
        <v>11.201972916469146</v>
      </c>
      <c r="G10" s="128">
        <v>12.153918713292059</v>
      </c>
      <c r="H10" s="128">
        <v>12.986268001166605</v>
      </c>
      <c r="I10" s="128">
        <v>13.771121479318129</v>
      </c>
      <c r="J10" s="128">
        <v>12.828976679852978</v>
      </c>
      <c r="K10" s="128">
        <v>12.902285490093174</v>
      </c>
      <c r="L10" s="128">
        <v>13.423854139051208</v>
      </c>
      <c r="M10" s="275">
        <v>14.430218462247966</v>
      </c>
      <c r="N10" s="129">
        <v>13.774421601988383</v>
      </c>
    </row>
    <row r="11" spans="2:14" ht="15" customHeight="1" x14ac:dyDescent="0.3">
      <c r="B11" s="50" t="s">
        <v>130</v>
      </c>
      <c r="C11" s="130">
        <v>5.0543373253619421</v>
      </c>
      <c r="D11" s="131">
        <v>5.071066559588516</v>
      </c>
      <c r="E11" s="131">
        <v>2.6909898125039136</v>
      </c>
      <c r="F11" s="131">
        <v>3.9155722671922262</v>
      </c>
      <c r="G11" s="131">
        <v>3.6923097156399658</v>
      </c>
      <c r="H11" s="131">
        <v>4.5535421703737615</v>
      </c>
      <c r="I11" s="131">
        <v>4.5444636953253692</v>
      </c>
      <c r="J11" s="131">
        <v>4.4603313054409472</v>
      </c>
      <c r="K11" s="131">
        <v>3.7203544665448902</v>
      </c>
      <c r="L11" s="131">
        <v>4.1788438378936954</v>
      </c>
      <c r="M11" s="276">
        <v>3.7973939701149644</v>
      </c>
      <c r="N11" s="132">
        <v>3.4279129263004893</v>
      </c>
    </row>
    <row r="12" spans="2:14" ht="15" customHeight="1" x14ac:dyDescent="0.3">
      <c r="B12" s="50" t="s">
        <v>107</v>
      </c>
      <c r="C12" s="127">
        <v>24.606253433826126</v>
      </c>
      <c r="D12" s="128">
        <v>34.918126299369504</v>
      </c>
      <c r="E12" s="128">
        <v>22.348519791059832</v>
      </c>
      <c r="F12" s="128">
        <v>21.351491406622007</v>
      </c>
      <c r="G12" s="128">
        <v>25.740752034173383</v>
      </c>
      <c r="H12" s="128">
        <v>23.934319676125639</v>
      </c>
      <c r="I12" s="128">
        <v>33.284300481577148</v>
      </c>
      <c r="J12" s="128">
        <v>32.723948721599015</v>
      </c>
      <c r="K12" s="128">
        <v>33.095873733903588</v>
      </c>
      <c r="L12" s="128">
        <v>28.01921914617882</v>
      </c>
      <c r="M12" s="275">
        <v>29.618580584596796</v>
      </c>
      <c r="N12" s="129">
        <v>27.619355974258998</v>
      </c>
    </row>
    <row r="13" spans="2:14" ht="15" customHeight="1" thickBot="1" x14ac:dyDescent="0.3">
      <c r="B13" s="52" t="s">
        <v>103</v>
      </c>
      <c r="C13" s="148">
        <v>194.3</v>
      </c>
      <c r="D13" s="148">
        <v>211.0364178867423</v>
      </c>
      <c r="E13" s="148">
        <v>211.07268442740133</v>
      </c>
      <c r="F13" s="148">
        <v>229.00799035117075</v>
      </c>
      <c r="G13" s="148">
        <v>229.42387667900979</v>
      </c>
      <c r="H13" s="148">
        <v>255.75665727669761</v>
      </c>
      <c r="I13" s="148">
        <v>266.12658696321819</v>
      </c>
      <c r="J13" s="148">
        <v>259.33714436579237</v>
      </c>
      <c r="K13" s="148">
        <v>265.28558249383531</v>
      </c>
      <c r="L13" s="148">
        <v>265.07678632317493</v>
      </c>
      <c r="M13" s="277">
        <v>281.62260501068056</v>
      </c>
      <c r="N13" s="149">
        <v>279.01068774507047</v>
      </c>
    </row>
    <row r="15" spans="2:14" ht="15" customHeight="1" x14ac:dyDescent="0.25">
      <c r="N15" s="2"/>
    </row>
  </sheetData>
  <mergeCells count="2">
    <mergeCell ref="B3:C3"/>
    <mergeCell ref="B4:N4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Blad38"/>
  <dimension ref="B2:C11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24.140625" style="1" bestFit="1" customWidth="1"/>
    <col min="3" max="3" width="11.5703125" style="1" bestFit="1" customWidth="1"/>
    <col min="4" max="12" width="7.85546875" style="1" bestFit="1" customWidth="1"/>
    <col min="13" max="15" width="8" style="1" bestFit="1" customWidth="1"/>
    <col min="16" max="16384" width="9.140625" style="1"/>
  </cols>
  <sheetData>
    <row r="2" spans="2:3" ht="52.5" customHeight="1" x14ac:dyDescent="0.25">
      <c r="B2" s="16"/>
      <c r="C2" s="16"/>
    </row>
    <row r="3" spans="2:3" ht="15" customHeight="1" thickBot="1" x14ac:dyDescent="0.3">
      <c r="B3" s="309" t="s">
        <v>520</v>
      </c>
      <c r="C3" s="309"/>
    </row>
    <row r="4" spans="2:3" ht="40.5" x14ac:dyDescent="0.25">
      <c r="B4" s="278" t="s">
        <v>607</v>
      </c>
      <c r="C4" s="46" t="s">
        <v>608</v>
      </c>
    </row>
    <row r="5" spans="2:3" ht="15" customHeight="1" x14ac:dyDescent="0.3">
      <c r="B5" s="20" t="s">
        <v>105</v>
      </c>
      <c r="C5" s="88">
        <v>0.45749961943174761</v>
      </c>
    </row>
    <row r="6" spans="2:3" ht="15" customHeight="1" x14ac:dyDescent="0.3">
      <c r="B6" s="50" t="s">
        <v>127</v>
      </c>
      <c r="C6" s="89">
        <v>0.28711281390145099</v>
      </c>
    </row>
    <row r="7" spans="2:3" ht="15" customHeight="1" x14ac:dyDescent="0.3">
      <c r="B7" s="50" t="s">
        <v>128</v>
      </c>
      <c r="C7" s="88">
        <v>7.3631671900322104E-2</v>
      </c>
    </row>
    <row r="8" spans="2:3" ht="15" customHeight="1" x14ac:dyDescent="0.3">
      <c r="B8" s="50" t="s">
        <v>129</v>
      </c>
      <c r="C8" s="89">
        <v>2.1110828210817299E-2</v>
      </c>
    </row>
    <row r="9" spans="2:3" ht="15" customHeight="1" x14ac:dyDescent="0.3">
      <c r="B9" s="50" t="s">
        <v>106</v>
      </c>
      <c r="C9" s="88">
        <v>4.9368795558734822E-2</v>
      </c>
    </row>
    <row r="10" spans="2:3" ht="15" customHeight="1" x14ac:dyDescent="0.3">
      <c r="B10" s="50" t="s">
        <v>130</v>
      </c>
      <c r="C10" s="89">
        <v>1.2285955616985332E-2</v>
      </c>
    </row>
    <row r="11" spans="2:3" ht="15" customHeight="1" thickBot="1" x14ac:dyDescent="0.35">
      <c r="B11" s="52" t="s">
        <v>107</v>
      </c>
      <c r="C11" s="133">
        <v>9.8990315379941837E-2</v>
      </c>
    </row>
  </sheetData>
  <mergeCells count="1">
    <mergeCell ref="B3:C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/>
  <dimension ref="B2:M16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19.5703125" style="1" customWidth="1"/>
    <col min="3" max="3" width="10.85546875" style="1" bestFit="1" customWidth="1"/>
    <col min="4" max="11" width="9.140625" style="1"/>
    <col min="12" max="12" width="21.42578125" style="1" bestFit="1" customWidth="1"/>
    <col min="13" max="16384" width="9.140625" style="1"/>
  </cols>
  <sheetData>
    <row r="2" spans="2:13" ht="52.5" customHeight="1" x14ac:dyDescent="0.25">
      <c r="B2" s="16"/>
      <c r="C2" s="16"/>
    </row>
    <row r="3" spans="2:13" ht="15" customHeight="1" thickBot="1" x14ac:dyDescent="0.3">
      <c r="B3" s="11" t="s">
        <v>484</v>
      </c>
    </row>
    <row r="4" spans="2:13" ht="15" customHeight="1" x14ac:dyDescent="0.25">
      <c r="B4" s="44" t="s">
        <v>487</v>
      </c>
      <c r="C4" s="46" t="s">
        <v>488</v>
      </c>
    </row>
    <row r="5" spans="2:13" ht="15" customHeight="1" x14ac:dyDescent="0.3">
      <c r="B5" s="27" t="s">
        <v>51</v>
      </c>
      <c r="C5" s="142">
        <v>50.41</v>
      </c>
    </row>
    <row r="6" spans="2:13" ht="15" customHeight="1" x14ac:dyDescent="0.3">
      <c r="B6" s="28" t="s">
        <v>52</v>
      </c>
      <c r="C6" s="143">
        <v>27.86</v>
      </c>
    </row>
    <row r="7" spans="2:13" ht="15" customHeight="1" x14ac:dyDescent="0.3">
      <c r="B7" s="27" t="s">
        <v>53</v>
      </c>
      <c r="C7" s="142">
        <v>12.13</v>
      </c>
    </row>
    <row r="8" spans="2:13" ht="15" customHeight="1" x14ac:dyDescent="0.3">
      <c r="B8" s="28" t="s">
        <v>54</v>
      </c>
      <c r="C8" s="143">
        <v>5.55</v>
      </c>
    </row>
    <row r="9" spans="2:13" ht="15" customHeight="1" thickBot="1" x14ac:dyDescent="0.35">
      <c r="B9" s="29" t="s">
        <v>55</v>
      </c>
      <c r="C9" s="144">
        <v>4.04</v>
      </c>
    </row>
    <row r="12" spans="2:13" ht="15" customHeight="1" x14ac:dyDescent="0.25">
      <c r="M12" s="2"/>
    </row>
    <row r="13" spans="2:13" ht="15" customHeight="1" x14ac:dyDescent="0.25">
      <c r="M13" s="2"/>
    </row>
    <row r="14" spans="2:13" ht="15" customHeight="1" x14ac:dyDescent="0.25">
      <c r="M14" s="2"/>
    </row>
    <row r="15" spans="2:13" ht="15" customHeight="1" x14ac:dyDescent="0.25">
      <c r="M15" s="2"/>
    </row>
    <row r="16" spans="2:13" ht="15" customHeight="1" x14ac:dyDescent="0.25">
      <c r="M16" s="2"/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Blad39"/>
  <dimension ref="B2:F6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7" style="1" bestFit="1" customWidth="1"/>
    <col min="3" max="6" width="20.7109375" style="1" customWidth="1"/>
    <col min="7" max="12" width="7.85546875" style="1" bestFit="1" customWidth="1"/>
    <col min="13" max="15" width="8" style="1" bestFit="1" customWidth="1"/>
    <col min="16" max="16384" width="9.140625" style="1"/>
  </cols>
  <sheetData>
    <row r="2" spans="2:6" ht="52.5" customHeight="1" x14ac:dyDescent="0.25">
      <c r="B2" s="16"/>
      <c r="C2" s="16"/>
    </row>
    <row r="3" spans="2:6" ht="15" customHeight="1" thickBot="1" x14ac:dyDescent="0.3">
      <c r="B3" s="309" t="s">
        <v>522</v>
      </c>
      <c r="C3" s="309"/>
    </row>
    <row r="4" spans="2:6" ht="54" x14ac:dyDescent="0.25">
      <c r="B4" s="54"/>
      <c r="C4" s="64" t="s">
        <v>131</v>
      </c>
      <c r="D4" s="53" t="s">
        <v>108</v>
      </c>
      <c r="E4" s="53" t="s">
        <v>109</v>
      </c>
      <c r="F4" s="46" t="s">
        <v>110</v>
      </c>
    </row>
    <row r="5" spans="2:6" ht="15" customHeight="1" x14ac:dyDescent="0.3">
      <c r="B5" s="61" t="s">
        <v>111</v>
      </c>
      <c r="C5" s="134">
        <v>0.44293021844200292</v>
      </c>
      <c r="D5" s="135">
        <v>4.1023822697155203E-2</v>
      </c>
      <c r="E5" s="135">
        <v>0.32210779117169919</v>
      </c>
      <c r="F5" s="136">
        <v>0.19393816768914268</v>
      </c>
    </row>
    <row r="6" spans="2:6" ht="15" customHeight="1" thickBot="1" x14ac:dyDescent="0.35">
      <c r="B6" s="63" t="s">
        <v>112</v>
      </c>
      <c r="C6" s="137">
        <v>0.24507632877766311</v>
      </c>
      <c r="D6" s="138">
        <v>8.0685388285261297E-2</v>
      </c>
      <c r="E6" s="138">
        <v>0.46168508626886912</v>
      </c>
      <c r="F6" s="139">
        <v>0.21255319666820649</v>
      </c>
    </row>
  </sheetData>
  <mergeCells count="1">
    <mergeCell ref="B3:C3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Blad40"/>
  <dimension ref="B2:F15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14.85546875" style="1" bestFit="1" customWidth="1"/>
    <col min="3" max="6" width="18.42578125" style="1" customWidth="1"/>
    <col min="7" max="12" width="7.85546875" style="1" bestFit="1" customWidth="1"/>
    <col min="13" max="15" width="8" style="1" bestFit="1" customWidth="1"/>
    <col min="16" max="16384" width="9.140625" style="1"/>
  </cols>
  <sheetData>
    <row r="2" spans="2:6" ht="52.5" customHeight="1" x14ac:dyDescent="0.25">
      <c r="B2" s="16"/>
      <c r="C2" s="16"/>
    </row>
    <row r="3" spans="2:6" ht="15" customHeight="1" thickBot="1" x14ac:dyDescent="0.3">
      <c r="B3" s="309" t="s">
        <v>609</v>
      </c>
      <c r="C3" s="309"/>
    </row>
    <row r="4" spans="2:6" ht="54" x14ac:dyDescent="0.25">
      <c r="B4" s="44" t="s">
        <v>576</v>
      </c>
      <c r="C4" s="64" t="s">
        <v>104</v>
      </c>
      <c r="D4" s="53" t="s">
        <v>621</v>
      </c>
      <c r="E4" s="53" t="s">
        <v>619</v>
      </c>
      <c r="F4" s="46" t="s">
        <v>620</v>
      </c>
    </row>
    <row r="5" spans="2:6" ht="15" customHeight="1" x14ac:dyDescent="0.3">
      <c r="B5" s="50" t="s">
        <v>610</v>
      </c>
      <c r="C5" s="279">
        <v>0.19319669608972928</v>
      </c>
      <c r="D5" s="280">
        <v>0.40174849013231329</v>
      </c>
      <c r="E5" s="280">
        <v>0.36732773028121851</v>
      </c>
      <c r="F5" s="281">
        <v>3.7727083496738929E-2</v>
      </c>
    </row>
    <row r="6" spans="2:6" ht="15" customHeight="1" x14ac:dyDescent="0.3">
      <c r="B6" s="50" t="s">
        <v>611</v>
      </c>
      <c r="C6" s="282">
        <v>0.1728774445445842</v>
      </c>
      <c r="D6" s="283">
        <v>0.36922438822065534</v>
      </c>
      <c r="E6" s="283">
        <v>0.41722556079123568</v>
      </c>
      <c r="F6" s="284">
        <v>4.0672606443524821E-2</v>
      </c>
    </row>
    <row r="7" spans="2:6" ht="15" customHeight="1" x14ac:dyDescent="0.3">
      <c r="B7" s="50" t="s">
        <v>612</v>
      </c>
      <c r="C7" s="279">
        <v>9.6771658172263436E-2</v>
      </c>
      <c r="D7" s="280">
        <v>0.35518916874127771</v>
      </c>
      <c r="E7" s="280">
        <v>0.50703216456479172</v>
      </c>
      <c r="F7" s="281">
        <v>4.1007008521667117E-2</v>
      </c>
    </row>
    <row r="8" spans="2:6" ht="15" customHeight="1" x14ac:dyDescent="0.3">
      <c r="B8" s="50" t="s">
        <v>613</v>
      </c>
      <c r="C8" s="282">
        <v>0.22504650908295032</v>
      </c>
      <c r="D8" s="283">
        <v>0.14902946487196322</v>
      </c>
      <c r="E8" s="283">
        <v>0.51052404793171369</v>
      </c>
      <c r="F8" s="284">
        <v>0.11539997811337273</v>
      </c>
    </row>
    <row r="9" spans="2:6" ht="15" customHeight="1" x14ac:dyDescent="0.3">
      <c r="B9" s="50" t="s">
        <v>614</v>
      </c>
      <c r="C9" s="279">
        <v>0.23264227567745957</v>
      </c>
      <c r="D9" s="280">
        <v>0.13857394301639103</v>
      </c>
      <c r="E9" s="280">
        <v>0.51778766821898725</v>
      </c>
      <c r="F9" s="281">
        <v>0.11099611308716219</v>
      </c>
    </row>
    <row r="10" spans="2:6" ht="15" customHeight="1" x14ac:dyDescent="0.3">
      <c r="B10" s="50" t="s">
        <v>593</v>
      </c>
      <c r="C10" s="282">
        <v>0.18168476779567144</v>
      </c>
      <c r="D10" s="283">
        <v>0.12394043650281726</v>
      </c>
      <c r="E10" s="283">
        <v>0.60415852301771056</v>
      </c>
      <c r="F10" s="284">
        <v>9.0216272683800738E-2</v>
      </c>
    </row>
    <row r="11" spans="2:6" ht="15" customHeight="1" x14ac:dyDescent="0.3">
      <c r="B11" s="50" t="s">
        <v>594</v>
      </c>
      <c r="C11" s="279">
        <v>0.13964601748835082</v>
      </c>
      <c r="D11" s="280">
        <v>0.1236076858559023</v>
      </c>
      <c r="E11" s="280">
        <v>0.6655941367304985</v>
      </c>
      <c r="F11" s="281">
        <v>7.1152159925248398E-2</v>
      </c>
    </row>
    <row r="12" spans="2:6" ht="15" customHeight="1" x14ac:dyDescent="0.3">
      <c r="B12" s="50" t="s">
        <v>615</v>
      </c>
      <c r="C12" s="282">
        <v>0.13035443052099968</v>
      </c>
      <c r="D12" s="283">
        <v>0.17626631839218049</v>
      </c>
      <c r="E12" s="283">
        <v>0.63719895981180819</v>
      </c>
      <c r="F12" s="284">
        <v>5.6180291275011666E-2</v>
      </c>
    </row>
    <row r="13" spans="2:6" ht="15" customHeight="1" x14ac:dyDescent="0.3">
      <c r="B13" s="50" t="s">
        <v>616</v>
      </c>
      <c r="C13" s="279">
        <v>0.11345243500487674</v>
      </c>
      <c r="D13" s="280">
        <v>0.29314072327044027</v>
      </c>
      <c r="E13" s="280">
        <v>0.55950406534826624</v>
      </c>
      <c r="F13" s="281">
        <v>3.3902776376416775E-2</v>
      </c>
    </row>
    <row r="14" spans="2:6" ht="15" customHeight="1" x14ac:dyDescent="0.3">
      <c r="B14" s="50" t="s">
        <v>617</v>
      </c>
      <c r="C14" s="282">
        <v>9.0101413056262722E-2</v>
      </c>
      <c r="D14" s="283">
        <v>0.41218822994217325</v>
      </c>
      <c r="E14" s="283">
        <v>0.48281771408963969</v>
      </c>
      <c r="F14" s="284">
        <v>1.489264291192432E-2</v>
      </c>
    </row>
    <row r="15" spans="2:6" ht="15" customHeight="1" thickBot="1" x14ac:dyDescent="0.35">
      <c r="B15" s="52" t="s">
        <v>618</v>
      </c>
      <c r="C15" s="285">
        <v>0.10365016705326552</v>
      </c>
      <c r="D15" s="286">
        <v>0.50308835734502355</v>
      </c>
      <c r="E15" s="286">
        <v>0.38590634376795557</v>
      </c>
      <c r="F15" s="287">
        <v>7.3551318337553998E-3</v>
      </c>
    </row>
  </sheetData>
  <mergeCells count="1">
    <mergeCell ref="B3:C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17"/>
  <dimension ref="B2:M16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12.42578125" style="1" bestFit="1" customWidth="1"/>
    <col min="3" max="12" width="9.7109375" style="1" customWidth="1"/>
    <col min="13" max="15" width="5.7109375" style="1" bestFit="1" customWidth="1"/>
    <col min="16" max="16384" width="9.140625" style="1"/>
  </cols>
  <sheetData>
    <row r="2" spans="2:13" ht="52.5" customHeight="1" x14ac:dyDescent="0.25">
      <c r="B2" s="16"/>
      <c r="C2" s="16"/>
    </row>
    <row r="3" spans="2:13" ht="15" customHeight="1" thickBot="1" x14ac:dyDescent="0.3">
      <c r="B3" s="309" t="s">
        <v>531</v>
      </c>
      <c r="C3" s="309"/>
    </row>
    <row r="4" spans="2:13" ht="15" customHeight="1" x14ac:dyDescent="0.25">
      <c r="B4" s="310" t="s">
        <v>546</v>
      </c>
      <c r="C4" s="311"/>
      <c r="D4" s="311"/>
      <c r="E4" s="311"/>
      <c r="F4" s="311"/>
      <c r="G4" s="311"/>
      <c r="H4" s="311"/>
      <c r="I4" s="311"/>
      <c r="J4" s="311"/>
      <c r="K4" s="311"/>
      <c r="L4" s="312"/>
    </row>
    <row r="5" spans="2:13" ht="15" customHeight="1" x14ac:dyDescent="0.25">
      <c r="B5" s="20" t="s">
        <v>576</v>
      </c>
      <c r="C5" s="124" t="s">
        <v>532</v>
      </c>
      <c r="D5" s="125" t="s">
        <v>533</v>
      </c>
      <c r="E5" s="125" t="s">
        <v>534</v>
      </c>
      <c r="F5" s="125" t="s">
        <v>535</v>
      </c>
      <c r="G5" s="125" t="s">
        <v>536</v>
      </c>
      <c r="H5" s="125" t="s">
        <v>537</v>
      </c>
      <c r="I5" s="125" t="s">
        <v>538</v>
      </c>
      <c r="J5" s="125" t="s">
        <v>539</v>
      </c>
      <c r="K5" s="125" t="s">
        <v>540</v>
      </c>
      <c r="L5" s="126" t="s">
        <v>541</v>
      </c>
    </row>
    <row r="6" spans="2:13" ht="15" customHeight="1" x14ac:dyDescent="0.3">
      <c r="B6" s="50" t="s">
        <v>542</v>
      </c>
      <c r="C6" s="115">
        <v>4.5084192391198895E-2</v>
      </c>
      <c r="D6" s="66">
        <v>6.4513081722672977E-2</v>
      </c>
      <c r="E6" s="56">
        <v>6.8965557018296431E-2</v>
      </c>
      <c r="F6" s="56">
        <v>8.1542843776561277E-2</v>
      </c>
      <c r="G6" s="56">
        <v>8.5826683534592121E-2</v>
      </c>
      <c r="H6" s="56">
        <v>8.5888704321380044E-2</v>
      </c>
      <c r="I6" s="56">
        <v>8.4831407030942135E-2</v>
      </c>
      <c r="J6" s="56">
        <v>9.3184186531197088E-2</v>
      </c>
      <c r="K6" s="56">
        <v>9.2903288474339318E-2</v>
      </c>
      <c r="L6" s="23">
        <v>9.3996766292179984E-2</v>
      </c>
    </row>
    <row r="7" spans="2:13" ht="15" customHeight="1" x14ac:dyDescent="0.3">
      <c r="B7" s="50" t="s">
        <v>543</v>
      </c>
      <c r="C7" s="114">
        <v>4.9576432191619224E-2</v>
      </c>
      <c r="D7" s="65">
        <v>7.5891732395165404E-2</v>
      </c>
      <c r="E7" s="58">
        <v>8.3819516709739764E-2</v>
      </c>
      <c r="F7" s="58">
        <v>9.6375806718808438E-2</v>
      </c>
      <c r="G7" s="58">
        <v>0.11191204337395988</v>
      </c>
      <c r="H7" s="58">
        <v>0.1009043163253268</v>
      </c>
      <c r="I7" s="58">
        <v>0.10136537771822045</v>
      </c>
      <c r="J7" s="58">
        <v>0.10846681303304916</v>
      </c>
      <c r="K7" s="58">
        <v>0.11623262194000414</v>
      </c>
      <c r="L7" s="25">
        <v>0.10632378201589775</v>
      </c>
    </row>
    <row r="8" spans="2:13" ht="15" customHeight="1" x14ac:dyDescent="0.3">
      <c r="B8" s="50" t="s">
        <v>544</v>
      </c>
      <c r="C8" s="115">
        <v>2.8983083886275952E-2</v>
      </c>
      <c r="D8" s="66">
        <v>4.3519750297012438E-2</v>
      </c>
      <c r="E8" s="56">
        <v>4.8139886949086261E-2</v>
      </c>
      <c r="F8" s="56">
        <v>6.1908016719489992E-2</v>
      </c>
      <c r="G8" s="56">
        <v>6.0344844013100661E-2</v>
      </c>
      <c r="H8" s="56">
        <v>6.7651548499406952E-2</v>
      </c>
      <c r="I8" s="56">
        <v>6.3322762983113526E-2</v>
      </c>
      <c r="J8" s="56">
        <v>6.8043976044787458E-2</v>
      </c>
      <c r="K8" s="56">
        <v>6.6143430628449004E-2</v>
      </c>
      <c r="L8" s="23">
        <v>6.4655063075117439E-2</v>
      </c>
    </row>
    <row r="9" spans="2:13" ht="15" customHeight="1" thickBot="1" x14ac:dyDescent="0.35">
      <c r="B9" s="52" t="s">
        <v>545</v>
      </c>
      <c r="C9" s="155">
        <v>1.1020337872799976E-2</v>
      </c>
      <c r="D9" s="69">
        <v>1.3704757346216432E-2</v>
      </c>
      <c r="E9" s="60">
        <v>1.8873971606991419E-2</v>
      </c>
      <c r="F9" s="60">
        <v>2.6814167863062562E-2</v>
      </c>
      <c r="G9" s="60">
        <v>2.2619357716476583E-2</v>
      </c>
      <c r="H9" s="60">
        <v>3.5720519458758045E-2</v>
      </c>
      <c r="I9" s="60">
        <v>4.0414299296197387E-2</v>
      </c>
      <c r="J9" s="60">
        <v>3.4695598810204523E-2</v>
      </c>
      <c r="K9" s="60">
        <v>3.4880499956205548E-2</v>
      </c>
      <c r="L9" s="26">
        <v>3.0893582389436659E-2</v>
      </c>
    </row>
    <row r="13" spans="2:13" ht="15" customHeight="1" x14ac:dyDescent="0.25">
      <c r="M13" s="2"/>
    </row>
    <row r="14" spans="2:13" ht="15" customHeight="1" x14ac:dyDescent="0.25">
      <c r="M14" s="2"/>
    </row>
    <row r="15" spans="2:13" ht="15" customHeight="1" x14ac:dyDescent="0.25">
      <c r="M15" s="2"/>
    </row>
    <row r="16" spans="2:13" ht="15" customHeight="1" x14ac:dyDescent="0.25">
      <c r="M16" s="2"/>
    </row>
  </sheetData>
  <mergeCells count="2">
    <mergeCell ref="B3:C3"/>
    <mergeCell ref="B4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3"/>
  <dimension ref="B2:G28"/>
  <sheetViews>
    <sheetView showGridLines="0" topLeftCell="A6" workbookViewId="0"/>
  </sheetViews>
  <sheetFormatPr defaultColWidth="9.140625" defaultRowHeight="15" customHeight="1" x14ac:dyDescent="0.25"/>
  <cols>
    <col min="1" max="1" width="9.140625" style="1"/>
    <col min="2" max="2" width="25.7109375" style="45" bestFit="1" customWidth="1"/>
    <col min="3" max="3" width="7.28515625" style="45" bestFit="1" customWidth="1"/>
    <col min="4" max="4" width="13.85546875" style="257" bestFit="1" customWidth="1"/>
    <col min="5" max="5" width="9.140625" style="1"/>
    <col min="6" max="6" width="7.28515625" style="1" bestFit="1" customWidth="1"/>
    <col min="7" max="7" width="17.85546875" style="1" bestFit="1" customWidth="1"/>
    <col min="8" max="16384" width="9.140625" style="1"/>
  </cols>
  <sheetData>
    <row r="2" spans="2:7" ht="52.5" customHeight="1" x14ac:dyDescent="0.25">
      <c r="B2" s="43"/>
      <c r="C2" s="43"/>
    </row>
    <row r="3" spans="2:7" ht="15" customHeight="1" thickBot="1" x14ac:dyDescent="0.3">
      <c r="B3" s="150" t="s">
        <v>486</v>
      </c>
    </row>
    <row r="4" spans="2:7" ht="15" customHeight="1" x14ac:dyDescent="0.25">
      <c r="B4" s="249" t="s">
        <v>577</v>
      </c>
      <c r="C4" s="256" t="s">
        <v>578</v>
      </c>
      <c r="D4" s="258" t="s">
        <v>579</v>
      </c>
      <c r="F4" s="217" t="s">
        <v>580</v>
      </c>
      <c r="G4" s="207" t="s">
        <v>581</v>
      </c>
    </row>
    <row r="5" spans="2:7" ht="15" customHeight="1" x14ac:dyDescent="0.3">
      <c r="B5" s="250" t="s">
        <v>21</v>
      </c>
      <c r="C5" s="251" t="s">
        <v>583</v>
      </c>
      <c r="D5" s="259">
        <v>9.281931605649052E-2</v>
      </c>
      <c r="F5" s="208" t="s">
        <v>582</v>
      </c>
      <c r="G5" s="262" t="s">
        <v>585</v>
      </c>
    </row>
    <row r="6" spans="2:7" ht="15" customHeight="1" x14ac:dyDescent="0.3">
      <c r="B6" s="252" t="s">
        <v>17</v>
      </c>
      <c r="C6" s="253" t="s">
        <v>583</v>
      </c>
      <c r="D6" s="260">
        <v>8.2495173419596002E-2</v>
      </c>
      <c r="F6" s="208" t="s">
        <v>584</v>
      </c>
      <c r="G6" s="263" t="s">
        <v>586</v>
      </c>
    </row>
    <row r="7" spans="2:7" ht="15" customHeight="1" thickBot="1" x14ac:dyDescent="0.35">
      <c r="B7" s="252" t="s">
        <v>23</v>
      </c>
      <c r="C7" s="253" t="s">
        <v>588</v>
      </c>
      <c r="D7" s="259">
        <v>8.1228540097434632E-2</v>
      </c>
      <c r="F7" s="264" t="s">
        <v>583</v>
      </c>
      <c r="G7" s="265" t="s">
        <v>587</v>
      </c>
    </row>
    <row r="8" spans="2:7" ht="15" customHeight="1" x14ac:dyDescent="0.3">
      <c r="B8" s="252" t="s">
        <v>14</v>
      </c>
      <c r="C8" s="253" t="s">
        <v>588</v>
      </c>
      <c r="D8" s="260">
        <v>6.8259959529897385E-2</v>
      </c>
    </row>
    <row r="9" spans="2:7" ht="15" customHeight="1" x14ac:dyDescent="0.3">
      <c r="B9" s="252" t="s">
        <v>547</v>
      </c>
      <c r="C9" s="253" t="s">
        <v>588</v>
      </c>
      <c r="D9" s="259">
        <v>4.6600595537954259E-2</v>
      </c>
    </row>
    <row r="10" spans="2:7" ht="15" customHeight="1" x14ac:dyDescent="0.3">
      <c r="B10" s="252" t="s">
        <v>27</v>
      </c>
      <c r="C10" s="253" t="s">
        <v>583</v>
      </c>
      <c r="D10" s="260">
        <v>3.3818432360505524E-2</v>
      </c>
    </row>
    <row r="11" spans="2:7" ht="15" customHeight="1" x14ac:dyDescent="0.3">
      <c r="B11" s="252" t="s">
        <v>22</v>
      </c>
      <c r="C11" s="253" t="s">
        <v>583</v>
      </c>
      <c r="D11" s="259">
        <v>1.5129138771275308E-2</v>
      </c>
    </row>
    <row r="12" spans="2:7" ht="15" customHeight="1" x14ac:dyDescent="0.3">
      <c r="B12" s="252" t="s">
        <v>15</v>
      </c>
      <c r="C12" s="253" t="s">
        <v>583</v>
      </c>
      <c r="D12" s="260">
        <v>1.0488112517800019E-2</v>
      </c>
    </row>
    <row r="13" spans="2:7" ht="15" customHeight="1" x14ac:dyDescent="0.3">
      <c r="B13" s="252" t="s">
        <v>25</v>
      </c>
      <c r="C13" s="253" t="s">
        <v>588</v>
      </c>
      <c r="D13" s="259">
        <v>8.5228176180633941E-3</v>
      </c>
    </row>
    <row r="14" spans="2:7" ht="15" customHeight="1" x14ac:dyDescent="0.3">
      <c r="B14" s="252" t="s">
        <v>485</v>
      </c>
      <c r="C14" s="253" t="s">
        <v>584</v>
      </c>
      <c r="D14" s="260">
        <v>7.2527829397224242E-3</v>
      </c>
    </row>
    <row r="15" spans="2:7" ht="15" customHeight="1" x14ac:dyDescent="0.3">
      <c r="B15" s="252" t="s">
        <v>31</v>
      </c>
      <c r="C15" s="253" t="s">
        <v>584</v>
      </c>
      <c r="D15" s="259">
        <v>2.7563043617147009E-3</v>
      </c>
    </row>
    <row r="16" spans="2:7" ht="15" customHeight="1" x14ac:dyDescent="0.3">
      <c r="B16" s="252" t="s">
        <v>548</v>
      </c>
      <c r="C16" s="253" t="s">
        <v>588</v>
      </c>
      <c r="D16" s="260">
        <v>0</v>
      </c>
    </row>
    <row r="17" spans="2:4" ht="15" customHeight="1" x14ac:dyDescent="0.3">
      <c r="B17" s="252" t="s">
        <v>20</v>
      </c>
      <c r="C17" s="253" t="s">
        <v>583</v>
      </c>
      <c r="D17" s="259">
        <v>-9.1437406176124725E-3</v>
      </c>
    </row>
    <row r="18" spans="2:4" ht="15" customHeight="1" x14ac:dyDescent="0.3">
      <c r="B18" s="252" t="s">
        <v>26</v>
      </c>
      <c r="C18" s="253" t="s">
        <v>584</v>
      </c>
      <c r="D18" s="260">
        <v>-1.2868424492683439E-2</v>
      </c>
    </row>
    <row r="19" spans="2:4" ht="15" customHeight="1" x14ac:dyDescent="0.3">
      <c r="B19" s="252" t="s">
        <v>11</v>
      </c>
      <c r="C19" s="253" t="s">
        <v>583</v>
      </c>
      <c r="D19" s="259">
        <v>-1.6122497270967817E-2</v>
      </c>
    </row>
    <row r="20" spans="2:4" ht="15" customHeight="1" x14ac:dyDescent="0.3">
      <c r="B20" s="252" t="s">
        <v>18</v>
      </c>
      <c r="C20" s="253" t="s">
        <v>584</v>
      </c>
      <c r="D20" s="260">
        <v>-2.0009443024372797E-2</v>
      </c>
    </row>
    <row r="21" spans="2:4" ht="15" customHeight="1" x14ac:dyDescent="0.3">
      <c r="B21" s="252" t="s">
        <v>525</v>
      </c>
      <c r="C21" s="253" t="s">
        <v>584</v>
      </c>
      <c r="D21" s="259">
        <v>-3.4220983162801977E-2</v>
      </c>
    </row>
    <row r="22" spans="2:4" ht="15" customHeight="1" x14ac:dyDescent="0.3">
      <c r="B22" s="252" t="s">
        <v>12</v>
      </c>
      <c r="C22" s="253" t="s">
        <v>583</v>
      </c>
      <c r="D22" s="260">
        <v>-3.422457558956693E-2</v>
      </c>
    </row>
    <row r="23" spans="2:4" ht="15" customHeight="1" x14ac:dyDescent="0.3">
      <c r="B23" s="252" t="s">
        <v>28</v>
      </c>
      <c r="C23" s="253" t="s">
        <v>584</v>
      </c>
      <c r="D23" s="259">
        <v>-3.5607818159463234E-2</v>
      </c>
    </row>
    <row r="24" spans="2:4" ht="15" customHeight="1" x14ac:dyDescent="0.3">
      <c r="B24" s="252" t="s">
        <v>29</v>
      </c>
      <c r="C24" s="253" t="s">
        <v>588</v>
      </c>
      <c r="D24" s="260">
        <v>-3.7872206484104498E-2</v>
      </c>
    </row>
    <row r="25" spans="2:4" ht="15" customHeight="1" x14ac:dyDescent="0.3">
      <c r="B25" s="252" t="s">
        <v>16</v>
      </c>
      <c r="C25" s="253" t="s">
        <v>584</v>
      </c>
      <c r="D25" s="259">
        <v>-6.0894625267119085E-2</v>
      </c>
    </row>
    <row r="26" spans="2:4" ht="15" customHeight="1" x14ac:dyDescent="0.3">
      <c r="B26" s="252" t="s">
        <v>24</v>
      </c>
      <c r="C26" s="253" t="s">
        <v>584</v>
      </c>
      <c r="D26" s="260">
        <v>-6.398473118091863E-2</v>
      </c>
    </row>
    <row r="27" spans="2:4" ht="15" customHeight="1" x14ac:dyDescent="0.3">
      <c r="B27" s="252" t="s">
        <v>549</v>
      </c>
      <c r="C27" s="253" t="s">
        <v>588</v>
      </c>
      <c r="D27" s="259">
        <v>-7.4352135840334288E-2</v>
      </c>
    </row>
    <row r="28" spans="2:4" ht="15" customHeight="1" thickBot="1" x14ac:dyDescent="0.35">
      <c r="B28" s="254" t="s">
        <v>30</v>
      </c>
      <c r="C28" s="255" t="s">
        <v>584</v>
      </c>
      <c r="D28" s="261">
        <v>-0.20019501817214791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5"/>
  <dimension ref="B2:M17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5.5703125" style="1" customWidth="1"/>
    <col min="3" max="3" width="13.5703125" style="1" bestFit="1" customWidth="1"/>
    <col min="4" max="4" width="18" style="1" bestFit="1" customWidth="1"/>
    <col min="5" max="11" width="9.140625" style="1"/>
    <col min="12" max="12" width="21.42578125" style="1" bestFit="1" customWidth="1"/>
    <col min="13" max="16384" width="9.140625" style="1"/>
  </cols>
  <sheetData>
    <row r="2" spans="2:13" ht="52.5" customHeight="1" x14ac:dyDescent="0.25">
      <c r="B2" s="16"/>
      <c r="C2" s="16"/>
    </row>
    <row r="3" spans="2:13" ht="15" customHeight="1" thickBot="1" x14ac:dyDescent="0.3">
      <c r="B3" s="313" t="s">
        <v>489</v>
      </c>
      <c r="C3" s="313"/>
    </row>
    <row r="4" spans="2:13" ht="15" customHeight="1" x14ac:dyDescent="0.25">
      <c r="B4" s="44" t="s">
        <v>477</v>
      </c>
      <c r="C4" s="53" t="s">
        <v>56</v>
      </c>
      <c r="D4" s="46" t="s">
        <v>57</v>
      </c>
    </row>
    <row r="5" spans="2:13" ht="15" customHeight="1" x14ac:dyDescent="0.3">
      <c r="B5" s="20">
        <v>2010</v>
      </c>
      <c r="C5" s="49">
        <v>52</v>
      </c>
      <c r="D5" s="18">
        <v>28</v>
      </c>
    </row>
    <row r="6" spans="2:13" ht="15" customHeight="1" x14ac:dyDescent="0.3">
      <c r="B6" s="50">
        <v>2011</v>
      </c>
      <c r="C6" s="51">
        <v>56</v>
      </c>
      <c r="D6" s="19">
        <v>27</v>
      </c>
    </row>
    <row r="7" spans="2:13" ht="15" customHeight="1" x14ac:dyDescent="0.3">
      <c r="B7" s="50">
        <v>2012</v>
      </c>
      <c r="C7" s="49">
        <v>59</v>
      </c>
      <c r="D7" s="18">
        <v>26</v>
      </c>
    </row>
    <row r="8" spans="2:13" ht="15" customHeight="1" x14ac:dyDescent="0.3">
      <c r="B8" s="50">
        <v>2013</v>
      </c>
      <c r="C8" s="51">
        <v>67</v>
      </c>
      <c r="D8" s="19">
        <v>26</v>
      </c>
    </row>
    <row r="9" spans="2:13" ht="15" customHeight="1" x14ac:dyDescent="0.3">
      <c r="B9" s="50">
        <v>2014</v>
      </c>
      <c r="C9" s="49">
        <v>70</v>
      </c>
      <c r="D9" s="18">
        <v>26</v>
      </c>
    </row>
    <row r="10" spans="2:13" ht="15" customHeight="1" x14ac:dyDescent="0.3">
      <c r="B10" s="50">
        <v>2015</v>
      </c>
      <c r="C10" s="51">
        <v>71</v>
      </c>
      <c r="D10" s="19">
        <v>25</v>
      </c>
    </row>
    <row r="11" spans="2:13" ht="15" customHeight="1" x14ac:dyDescent="0.3">
      <c r="B11" s="50">
        <v>2016</v>
      </c>
      <c r="C11" s="49">
        <v>61</v>
      </c>
      <c r="D11" s="18">
        <v>25</v>
      </c>
    </row>
    <row r="12" spans="2:13" ht="15" customHeight="1" x14ac:dyDescent="0.3">
      <c r="B12" s="50">
        <v>2017</v>
      </c>
      <c r="C12" s="51">
        <v>58</v>
      </c>
      <c r="D12" s="19">
        <v>24</v>
      </c>
      <c r="M12" s="2"/>
    </row>
    <row r="13" spans="2:13" ht="15" customHeight="1" x14ac:dyDescent="0.3">
      <c r="B13" s="156">
        <v>2018</v>
      </c>
      <c r="C13" s="49">
        <v>55</v>
      </c>
      <c r="D13" s="18">
        <v>24</v>
      </c>
      <c r="M13" s="2"/>
    </row>
    <row r="14" spans="2:13" ht="15" customHeight="1" thickBot="1" x14ac:dyDescent="0.35">
      <c r="B14" s="52">
        <v>2019</v>
      </c>
      <c r="C14" s="157">
        <v>59</v>
      </c>
      <c r="D14" s="158">
        <v>24</v>
      </c>
      <c r="M14" s="2"/>
    </row>
    <row r="15" spans="2:13" ht="15" customHeight="1" x14ac:dyDescent="0.25">
      <c r="M15" s="2"/>
    </row>
    <row r="16" spans="2:13" ht="15" customHeight="1" x14ac:dyDescent="0.25">
      <c r="M16" s="2"/>
    </row>
    <row r="17" spans="13:13" ht="15" customHeight="1" x14ac:dyDescent="0.25">
      <c r="M17" s="2"/>
    </row>
  </sheetData>
  <mergeCells count="1">
    <mergeCell ref="B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6"/>
  <dimension ref="B2:M359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24.85546875" style="45" bestFit="1" customWidth="1"/>
    <col min="3" max="3" width="12.7109375" style="1" bestFit="1" customWidth="1"/>
    <col min="4" max="11" width="9.140625" style="1"/>
    <col min="12" max="12" width="21.42578125" style="1" bestFit="1" customWidth="1"/>
    <col min="13" max="16384" width="9.140625" style="1"/>
  </cols>
  <sheetData>
    <row r="2" spans="2:13" ht="52.5" customHeight="1" x14ac:dyDescent="0.25">
      <c r="B2" s="43"/>
      <c r="C2" s="16"/>
    </row>
    <row r="3" spans="2:13" ht="15" customHeight="1" thickBot="1" x14ac:dyDescent="0.3">
      <c r="B3" s="11" t="s">
        <v>494</v>
      </c>
    </row>
    <row r="4" spans="2:13" ht="15" customHeight="1" x14ac:dyDescent="0.25">
      <c r="B4" s="44" t="s">
        <v>495</v>
      </c>
      <c r="C4" s="46" t="s">
        <v>19</v>
      </c>
    </row>
    <row r="5" spans="2:13" ht="15" customHeight="1" x14ac:dyDescent="0.3">
      <c r="B5" s="27" t="s">
        <v>418</v>
      </c>
      <c r="C5" s="23">
        <v>0.224491844416562</v>
      </c>
    </row>
    <row r="6" spans="2:13" ht="15" customHeight="1" x14ac:dyDescent="0.3">
      <c r="B6" s="28" t="s">
        <v>474</v>
      </c>
      <c r="C6" s="25">
        <v>0.126387069278487</v>
      </c>
    </row>
    <row r="7" spans="2:13" ht="15" customHeight="1" x14ac:dyDescent="0.3">
      <c r="B7" s="27" t="s">
        <v>300</v>
      </c>
      <c r="C7" s="23">
        <v>0.121617946094367</v>
      </c>
    </row>
    <row r="8" spans="2:13" ht="15" customHeight="1" x14ac:dyDescent="0.3">
      <c r="B8" s="28" t="s">
        <v>328</v>
      </c>
      <c r="C8" s="25">
        <v>0.115038457855935</v>
      </c>
    </row>
    <row r="9" spans="2:13" ht="15" customHeight="1" x14ac:dyDescent="0.3">
      <c r="B9" s="27" t="s">
        <v>419</v>
      </c>
      <c r="C9" s="23">
        <v>0.101234768386681</v>
      </c>
    </row>
    <row r="10" spans="2:13" ht="15" customHeight="1" x14ac:dyDescent="0.3">
      <c r="B10" s="28" t="s">
        <v>465</v>
      </c>
      <c r="C10" s="25">
        <v>9.8018160284247896E-2</v>
      </c>
    </row>
    <row r="11" spans="2:13" ht="15" customHeight="1" x14ac:dyDescent="0.3">
      <c r="B11" s="27" t="s">
        <v>363</v>
      </c>
      <c r="C11" s="23">
        <v>9.4208328872711702E-2</v>
      </c>
    </row>
    <row r="12" spans="2:13" ht="15" customHeight="1" x14ac:dyDescent="0.3">
      <c r="B12" s="28" t="s">
        <v>204</v>
      </c>
      <c r="C12" s="25">
        <v>9.2978031661146696E-2</v>
      </c>
      <c r="M12" s="2"/>
    </row>
    <row r="13" spans="2:13" ht="15" customHeight="1" x14ac:dyDescent="0.3">
      <c r="B13" s="27" t="s">
        <v>205</v>
      </c>
      <c r="C13" s="23">
        <v>8.9391032473530904E-2</v>
      </c>
      <c r="M13" s="2"/>
    </row>
    <row r="14" spans="2:13" ht="15" customHeight="1" x14ac:dyDescent="0.3">
      <c r="B14" s="28" t="s">
        <v>277</v>
      </c>
      <c r="C14" s="25">
        <v>8.8494684278350499E-2</v>
      </c>
      <c r="M14" s="2"/>
    </row>
    <row r="15" spans="2:13" ht="15" customHeight="1" x14ac:dyDescent="0.3">
      <c r="B15" s="27" t="s">
        <v>169</v>
      </c>
      <c r="C15" s="23">
        <v>8.8150891565083003E-2</v>
      </c>
      <c r="M15" s="2"/>
    </row>
    <row r="16" spans="2:13" ht="15" customHeight="1" x14ac:dyDescent="0.3">
      <c r="B16" s="28" t="s">
        <v>464</v>
      </c>
      <c r="C16" s="25">
        <v>8.7630279758639601E-2</v>
      </c>
      <c r="M16" s="2"/>
    </row>
    <row r="17" spans="2:3" ht="15" customHeight="1" x14ac:dyDescent="0.3">
      <c r="B17" s="27" t="s">
        <v>186</v>
      </c>
      <c r="C17" s="23">
        <v>8.7287502335139197E-2</v>
      </c>
    </row>
    <row r="18" spans="2:3" ht="15" customHeight="1" x14ac:dyDescent="0.3">
      <c r="B18" s="28" t="s">
        <v>428</v>
      </c>
      <c r="C18" s="25">
        <v>8.6712772218952294E-2</v>
      </c>
    </row>
    <row r="19" spans="2:3" ht="15" customHeight="1" x14ac:dyDescent="0.3">
      <c r="B19" s="27" t="s">
        <v>151</v>
      </c>
      <c r="C19" s="23">
        <v>8.6652794292508897E-2</v>
      </c>
    </row>
    <row r="20" spans="2:3" ht="15" customHeight="1" x14ac:dyDescent="0.3">
      <c r="B20" s="28" t="s">
        <v>145</v>
      </c>
      <c r="C20" s="25">
        <v>8.6548514928166703E-2</v>
      </c>
    </row>
    <row r="21" spans="2:3" ht="15" customHeight="1" x14ac:dyDescent="0.3">
      <c r="B21" s="27" t="s">
        <v>305</v>
      </c>
      <c r="C21" s="23">
        <v>8.5792888968631298E-2</v>
      </c>
    </row>
    <row r="22" spans="2:3" ht="15" customHeight="1" x14ac:dyDescent="0.3">
      <c r="B22" s="28" t="s">
        <v>331</v>
      </c>
      <c r="C22" s="25">
        <v>8.51081092044947E-2</v>
      </c>
    </row>
    <row r="23" spans="2:3" ht="15" customHeight="1" x14ac:dyDescent="0.3">
      <c r="B23" s="27" t="s">
        <v>366</v>
      </c>
      <c r="C23" s="23">
        <v>8.3659874608150497E-2</v>
      </c>
    </row>
    <row r="24" spans="2:3" ht="15" customHeight="1" x14ac:dyDescent="0.3">
      <c r="B24" s="28" t="s">
        <v>460</v>
      </c>
      <c r="C24" s="25">
        <v>8.3250439972453905E-2</v>
      </c>
    </row>
    <row r="25" spans="2:3" ht="15" customHeight="1" x14ac:dyDescent="0.3">
      <c r="B25" s="27" t="s">
        <v>280</v>
      </c>
      <c r="C25" s="23">
        <v>8.3235328707515002E-2</v>
      </c>
    </row>
    <row r="26" spans="2:3" ht="15" customHeight="1" x14ac:dyDescent="0.3">
      <c r="B26" s="28" t="s">
        <v>379</v>
      </c>
      <c r="C26" s="25">
        <v>8.28458010559988E-2</v>
      </c>
    </row>
    <row r="27" spans="2:3" ht="15" customHeight="1" x14ac:dyDescent="0.3">
      <c r="B27" s="27" t="s">
        <v>185</v>
      </c>
      <c r="C27" s="23">
        <v>8.2507596776324493E-2</v>
      </c>
    </row>
    <row r="28" spans="2:3" ht="15" customHeight="1" x14ac:dyDescent="0.3">
      <c r="B28" s="28" t="s">
        <v>344</v>
      </c>
      <c r="C28" s="25">
        <v>8.2365364308342098E-2</v>
      </c>
    </row>
    <row r="29" spans="2:3" ht="15" customHeight="1" x14ac:dyDescent="0.3">
      <c r="B29" s="27" t="s">
        <v>469</v>
      </c>
      <c r="C29" s="23">
        <v>8.2164045578679706E-2</v>
      </c>
    </row>
    <row r="30" spans="2:3" ht="15" customHeight="1" x14ac:dyDescent="0.3">
      <c r="B30" s="28" t="s">
        <v>458</v>
      </c>
      <c r="C30" s="25">
        <v>8.1730954491156402E-2</v>
      </c>
    </row>
    <row r="31" spans="2:3" ht="15" customHeight="1" x14ac:dyDescent="0.3">
      <c r="B31" s="27" t="s">
        <v>141</v>
      </c>
      <c r="C31" s="23">
        <v>8.1701770481563199E-2</v>
      </c>
    </row>
    <row r="32" spans="2:3" ht="15" customHeight="1" x14ac:dyDescent="0.3">
      <c r="B32" s="28" t="s">
        <v>467</v>
      </c>
      <c r="C32" s="25">
        <v>8.0966309699357794E-2</v>
      </c>
    </row>
    <row r="33" spans="2:3" ht="15" customHeight="1" x14ac:dyDescent="0.3">
      <c r="B33" s="27" t="s">
        <v>213</v>
      </c>
      <c r="C33" s="23">
        <v>8.0340122403932998E-2</v>
      </c>
    </row>
    <row r="34" spans="2:3" ht="15" customHeight="1" x14ac:dyDescent="0.3">
      <c r="B34" s="28" t="s">
        <v>246</v>
      </c>
      <c r="C34" s="25">
        <v>7.97495695727031E-2</v>
      </c>
    </row>
    <row r="35" spans="2:3" ht="15" customHeight="1" x14ac:dyDescent="0.3">
      <c r="B35" s="27" t="s">
        <v>286</v>
      </c>
      <c r="C35" s="23">
        <v>7.9556007606244206E-2</v>
      </c>
    </row>
    <row r="36" spans="2:3" ht="15" customHeight="1" x14ac:dyDescent="0.3">
      <c r="B36" s="28" t="s">
        <v>150</v>
      </c>
      <c r="C36" s="25">
        <v>7.9519171463815805E-2</v>
      </c>
    </row>
    <row r="37" spans="2:3" ht="15" customHeight="1" x14ac:dyDescent="0.3">
      <c r="B37" s="27" t="s">
        <v>455</v>
      </c>
      <c r="C37" s="23">
        <v>7.9194459786718796E-2</v>
      </c>
    </row>
    <row r="38" spans="2:3" ht="15" customHeight="1" x14ac:dyDescent="0.3">
      <c r="B38" s="28" t="s">
        <v>372</v>
      </c>
      <c r="C38" s="25">
        <v>7.9153950979827595E-2</v>
      </c>
    </row>
    <row r="39" spans="2:3" ht="15" customHeight="1" x14ac:dyDescent="0.3">
      <c r="B39" s="27" t="s">
        <v>307</v>
      </c>
      <c r="C39" s="23">
        <v>7.9100749375520404E-2</v>
      </c>
    </row>
    <row r="40" spans="2:3" ht="15" customHeight="1" x14ac:dyDescent="0.3">
      <c r="B40" s="28" t="s">
        <v>278</v>
      </c>
      <c r="C40" s="25">
        <v>7.8675754625121705E-2</v>
      </c>
    </row>
    <row r="41" spans="2:3" ht="15" customHeight="1" x14ac:dyDescent="0.3">
      <c r="B41" s="27" t="s">
        <v>445</v>
      </c>
      <c r="C41" s="23">
        <v>7.8615368574705496E-2</v>
      </c>
    </row>
    <row r="42" spans="2:3" ht="15" customHeight="1" x14ac:dyDescent="0.3">
      <c r="B42" s="28" t="s">
        <v>436</v>
      </c>
      <c r="C42" s="25">
        <v>7.8420078173215405E-2</v>
      </c>
    </row>
    <row r="43" spans="2:3" ht="15" customHeight="1" x14ac:dyDescent="0.3">
      <c r="B43" s="27" t="s">
        <v>271</v>
      </c>
      <c r="C43" s="23">
        <v>7.80784146696855E-2</v>
      </c>
    </row>
    <row r="44" spans="2:3" ht="15" customHeight="1" x14ac:dyDescent="0.3">
      <c r="B44" s="28" t="s">
        <v>420</v>
      </c>
      <c r="C44" s="25">
        <v>7.7739020459784203E-2</v>
      </c>
    </row>
    <row r="45" spans="2:3" ht="15" customHeight="1" x14ac:dyDescent="0.3">
      <c r="B45" s="27" t="s">
        <v>193</v>
      </c>
      <c r="C45" s="23">
        <v>7.7591667253149393E-2</v>
      </c>
    </row>
    <row r="46" spans="2:3" ht="15" customHeight="1" x14ac:dyDescent="0.3">
      <c r="B46" s="28" t="s">
        <v>294</v>
      </c>
      <c r="C46" s="25">
        <v>7.7081326432315106E-2</v>
      </c>
    </row>
    <row r="47" spans="2:3" ht="15" customHeight="1" x14ac:dyDescent="0.3">
      <c r="B47" s="27" t="s">
        <v>265</v>
      </c>
      <c r="C47" s="23">
        <v>7.7003155600377404E-2</v>
      </c>
    </row>
    <row r="48" spans="2:3" ht="15" customHeight="1" x14ac:dyDescent="0.3">
      <c r="B48" s="28" t="s">
        <v>238</v>
      </c>
      <c r="C48" s="25">
        <v>7.69552926395142E-2</v>
      </c>
    </row>
    <row r="49" spans="2:3" ht="15" customHeight="1" x14ac:dyDescent="0.3">
      <c r="B49" s="27" t="s">
        <v>380</v>
      </c>
      <c r="C49" s="23">
        <v>7.6749759993730404E-2</v>
      </c>
    </row>
    <row r="50" spans="2:3" ht="15" customHeight="1" x14ac:dyDescent="0.3">
      <c r="B50" s="28" t="s">
        <v>242</v>
      </c>
      <c r="C50" s="25">
        <v>7.6622665502151799E-2</v>
      </c>
    </row>
    <row r="51" spans="2:3" ht="15" customHeight="1" x14ac:dyDescent="0.3">
      <c r="B51" s="27" t="s">
        <v>196</v>
      </c>
      <c r="C51" s="23">
        <v>7.6548266365369697E-2</v>
      </c>
    </row>
    <row r="52" spans="2:3" ht="15" customHeight="1" x14ac:dyDescent="0.3">
      <c r="B52" s="28" t="s">
        <v>250</v>
      </c>
      <c r="C52" s="25">
        <v>7.6122719309490203E-2</v>
      </c>
    </row>
    <row r="53" spans="2:3" ht="15" customHeight="1" x14ac:dyDescent="0.3">
      <c r="B53" s="27" t="s">
        <v>550</v>
      </c>
      <c r="C53" s="23">
        <v>7.5895087910938602E-2</v>
      </c>
    </row>
    <row r="54" spans="2:3" ht="15" customHeight="1" x14ac:dyDescent="0.3">
      <c r="B54" s="28" t="s">
        <v>473</v>
      </c>
      <c r="C54" s="25">
        <v>7.5714960736223899E-2</v>
      </c>
    </row>
    <row r="55" spans="2:3" ht="15" customHeight="1" x14ac:dyDescent="0.3">
      <c r="B55" s="27" t="s">
        <v>330</v>
      </c>
      <c r="C55" s="23">
        <v>7.5633994281160605E-2</v>
      </c>
    </row>
    <row r="56" spans="2:3" ht="15" customHeight="1" x14ac:dyDescent="0.3">
      <c r="B56" s="28" t="s">
        <v>302</v>
      </c>
      <c r="C56" s="25">
        <v>7.5621523822287706E-2</v>
      </c>
    </row>
    <row r="57" spans="2:3" ht="15" customHeight="1" x14ac:dyDescent="0.3">
      <c r="B57" s="27" t="s">
        <v>222</v>
      </c>
      <c r="C57" s="23">
        <v>7.5604749124646806E-2</v>
      </c>
    </row>
    <row r="58" spans="2:3" ht="15" customHeight="1" x14ac:dyDescent="0.3">
      <c r="B58" s="28" t="s">
        <v>382</v>
      </c>
      <c r="C58" s="25">
        <v>7.5324941152389704E-2</v>
      </c>
    </row>
    <row r="59" spans="2:3" ht="15" customHeight="1" x14ac:dyDescent="0.3">
      <c r="B59" s="27" t="s">
        <v>258</v>
      </c>
      <c r="C59" s="23">
        <v>7.5190928439841903E-2</v>
      </c>
    </row>
    <row r="60" spans="2:3" ht="15" customHeight="1" x14ac:dyDescent="0.3">
      <c r="B60" s="28" t="s">
        <v>376</v>
      </c>
      <c r="C60" s="25">
        <v>7.5122781763935595E-2</v>
      </c>
    </row>
    <row r="61" spans="2:3" ht="15" customHeight="1" x14ac:dyDescent="0.3">
      <c r="B61" s="27" t="s">
        <v>336</v>
      </c>
      <c r="C61" s="23">
        <v>7.5117980690132896E-2</v>
      </c>
    </row>
    <row r="62" spans="2:3" ht="15" customHeight="1" x14ac:dyDescent="0.3">
      <c r="B62" s="28" t="s">
        <v>316</v>
      </c>
      <c r="C62" s="25">
        <v>7.4752506070605795E-2</v>
      </c>
    </row>
    <row r="63" spans="2:3" ht="15" customHeight="1" x14ac:dyDescent="0.3">
      <c r="B63" s="27" t="s">
        <v>268</v>
      </c>
      <c r="C63" s="23">
        <v>7.4475380606226896E-2</v>
      </c>
    </row>
    <row r="64" spans="2:3" ht="15" customHeight="1" x14ac:dyDescent="0.3">
      <c r="B64" s="28" t="s">
        <v>454</v>
      </c>
      <c r="C64" s="25">
        <v>7.4254106604089806E-2</v>
      </c>
    </row>
    <row r="65" spans="2:3" ht="15" customHeight="1" x14ac:dyDescent="0.3">
      <c r="B65" s="27" t="s">
        <v>440</v>
      </c>
      <c r="C65" s="23">
        <v>7.4033109747395506E-2</v>
      </c>
    </row>
    <row r="66" spans="2:3" ht="15" customHeight="1" x14ac:dyDescent="0.3">
      <c r="B66" s="28" t="s">
        <v>166</v>
      </c>
      <c r="C66" s="25">
        <v>7.3973410177483795E-2</v>
      </c>
    </row>
    <row r="67" spans="2:3" ht="15" customHeight="1" x14ac:dyDescent="0.3">
      <c r="B67" s="27" t="s">
        <v>147</v>
      </c>
      <c r="C67" s="23">
        <v>7.3907808942556399E-2</v>
      </c>
    </row>
    <row r="68" spans="2:3" ht="15" customHeight="1" x14ac:dyDescent="0.3">
      <c r="B68" s="28" t="s">
        <v>217</v>
      </c>
      <c r="C68" s="25">
        <v>7.3872472783825804E-2</v>
      </c>
    </row>
    <row r="69" spans="2:3" ht="15" customHeight="1" x14ac:dyDescent="0.3">
      <c r="B69" s="27" t="s">
        <v>471</v>
      </c>
      <c r="C69" s="23">
        <v>7.3839035571780301E-2</v>
      </c>
    </row>
    <row r="70" spans="2:3" ht="15" customHeight="1" x14ac:dyDescent="0.3">
      <c r="B70" s="28" t="s">
        <v>154</v>
      </c>
      <c r="C70" s="25">
        <v>7.3745472304749496E-2</v>
      </c>
    </row>
    <row r="71" spans="2:3" ht="15" customHeight="1" x14ac:dyDescent="0.3">
      <c r="B71" s="27" t="s">
        <v>371</v>
      </c>
      <c r="C71" s="23">
        <v>7.3642084199994698E-2</v>
      </c>
    </row>
    <row r="72" spans="2:3" ht="15" customHeight="1" x14ac:dyDescent="0.3">
      <c r="B72" s="28" t="s">
        <v>299</v>
      </c>
      <c r="C72" s="25">
        <v>7.3236987938715595E-2</v>
      </c>
    </row>
    <row r="73" spans="2:3" ht="15" customHeight="1" x14ac:dyDescent="0.3">
      <c r="B73" s="27" t="s">
        <v>381</v>
      </c>
      <c r="C73" s="23">
        <v>7.3233144666363104E-2</v>
      </c>
    </row>
    <row r="74" spans="2:3" ht="15" customHeight="1" x14ac:dyDescent="0.3">
      <c r="B74" s="28" t="s">
        <v>176</v>
      </c>
      <c r="C74" s="25">
        <v>7.3187681883334105E-2</v>
      </c>
    </row>
    <row r="75" spans="2:3" ht="15" customHeight="1" x14ac:dyDescent="0.3">
      <c r="B75" s="27" t="s">
        <v>416</v>
      </c>
      <c r="C75" s="23">
        <v>7.3183403844726505E-2</v>
      </c>
    </row>
    <row r="76" spans="2:3" ht="15" customHeight="1" x14ac:dyDescent="0.3">
      <c r="B76" s="28" t="s">
        <v>320</v>
      </c>
      <c r="C76" s="25">
        <v>7.3087183218139895E-2</v>
      </c>
    </row>
    <row r="77" spans="2:3" ht="15" customHeight="1" x14ac:dyDescent="0.3">
      <c r="B77" s="27" t="s">
        <v>425</v>
      </c>
      <c r="C77" s="23">
        <v>7.3052472793879997E-2</v>
      </c>
    </row>
    <row r="78" spans="2:3" ht="15" customHeight="1" x14ac:dyDescent="0.3">
      <c r="B78" s="28" t="s">
        <v>324</v>
      </c>
      <c r="C78" s="25">
        <v>7.2903225806451602E-2</v>
      </c>
    </row>
    <row r="79" spans="2:3" ht="15" customHeight="1" x14ac:dyDescent="0.3">
      <c r="B79" s="27" t="s">
        <v>393</v>
      </c>
      <c r="C79" s="23">
        <v>7.2782394381556897E-2</v>
      </c>
    </row>
    <row r="80" spans="2:3" ht="15" customHeight="1" x14ac:dyDescent="0.3">
      <c r="B80" s="28" t="s">
        <v>192</v>
      </c>
      <c r="C80" s="25">
        <v>7.2636091563536398E-2</v>
      </c>
    </row>
    <row r="81" spans="2:3" ht="15" customHeight="1" x14ac:dyDescent="0.3">
      <c r="B81" s="27" t="s">
        <v>282</v>
      </c>
      <c r="C81" s="23">
        <v>7.2421675910658095E-2</v>
      </c>
    </row>
    <row r="82" spans="2:3" ht="15" customHeight="1" x14ac:dyDescent="0.3">
      <c r="B82" s="28" t="s">
        <v>395</v>
      </c>
      <c r="C82" s="25">
        <v>7.2404127154529693E-2</v>
      </c>
    </row>
    <row r="83" spans="2:3" ht="15" customHeight="1" x14ac:dyDescent="0.3">
      <c r="B83" s="27" t="s">
        <v>303</v>
      </c>
      <c r="C83" s="23">
        <v>7.1973142733376697E-2</v>
      </c>
    </row>
    <row r="84" spans="2:3" ht="15" customHeight="1" x14ac:dyDescent="0.3">
      <c r="B84" s="28" t="s">
        <v>551</v>
      </c>
      <c r="C84" s="25">
        <v>7.1893769447861605E-2</v>
      </c>
    </row>
    <row r="85" spans="2:3" ht="15" customHeight="1" x14ac:dyDescent="0.3">
      <c r="B85" s="27" t="s">
        <v>406</v>
      </c>
      <c r="C85" s="23">
        <v>7.18594087422742E-2</v>
      </c>
    </row>
    <row r="86" spans="2:3" ht="15" customHeight="1" x14ac:dyDescent="0.3">
      <c r="B86" s="28" t="s">
        <v>139</v>
      </c>
      <c r="C86" s="25">
        <v>7.1760760408367499E-2</v>
      </c>
    </row>
    <row r="87" spans="2:3" ht="15" customHeight="1" x14ac:dyDescent="0.3">
      <c r="B87" s="27" t="s">
        <v>275</v>
      </c>
      <c r="C87" s="23">
        <v>7.1641338224342904E-2</v>
      </c>
    </row>
    <row r="88" spans="2:3" ht="15" customHeight="1" x14ac:dyDescent="0.3">
      <c r="B88" s="28" t="s">
        <v>446</v>
      </c>
      <c r="C88" s="25">
        <v>7.1511382799325507E-2</v>
      </c>
    </row>
    <row r="89" spans="2:3" ht="15" customHeight="1" x14ac:dyDescent="0.3">
      <c r="B89" s="27" t="s">
        <v>355</v>
      </c>
      <c r="C89" s="23">
        <v>7.12309820193638E-2</v>
      </c>
    </row>
    <row r="90" spans="2:3" ht="15" customHeight="1" x14ac:dyDescent="0.3">
      <c r="B90" s="28" t="s">
        <v>225</v>
      </c>
      <c r="C90" s="25">
        <v>7.1191602762821604E-2</v>
      </c>
    </row>
    <row r="91" spans="2:3" ht="15" customHeight="1" x14ac:dyDescent="0.3">
      <c r="B91" s="27" t="s">
        <v>168</v>
      </c>
      <c r="C91" s="23">
        <v>7.1010277292999802E-2</v>
      </c>
    </row>
    <row r="92" spans="2:3" ht="15" customHeight="1" x14ac:dyDescent="0.3">
      <c r="B92" s="28" t="s">
        <v>462</v>
      </c>
      <c r="C92" s="25">
        <v>7.0956146657081207E-2</v>
      </c>
    </row>
    <row r="93" spans="2:3" ht="15" customHeight="1" x14ac:dyDescent="0.3">
      <c r="B93" s="27" t="s">
        <v>357</v>
      </c>
      <c r="C93" s="23">
        <v>7.0890645422294105E-2</v>
      </c>
    </row>
    <row r="94" spans="2:3" ht="15" customHeight="1" x14ac:dyDescent="0.3">
      <c r="B94" s="28" t="s">
        <v>461</v>
      </c>
      <c r="C94" s="25">
        <v>7.0710863654020503E-2</v>
      </c>
    </row>
    <row r="95" spans="2:3" ht="15" customHeight="1" x14ac:dyDescent="0.3">
      <c r="B95" s="27" t="s">
        <v>232</v>
      </c>
      <c r="C95" s="23">
        <v>7.0689312014861005E-2</v>
      </c>
    </row>
    <row r="96" spans="2:3" ht="15" customHeight="1" x14ac:dyDescent="0.3">
      <c r="B96" s="28" t="s">
        <v>142</v>
      </c>
      <c r="C96" s="25">
        <v>7.0612762871646098E-2</v>
      </c>
    </row>
    <row r="97" spans="2:3" ht="15" customHeight="1" x14ac:dyDescent="0.3">
      <c r="B97" s="27" t="s">
        <v>417</v>
      </c>
      <c r="C97" s="23">
        <v>7.0553616642715394E-2</v>
      </c>
    </row>
    <row r="98" spans="2:3" ht="15" customHeight="1" x14ac:dyDescent="0.3">
      <c r="B98" s="28" t="s">
        <v>377</v>
      </c>
      <c r="C98" s="25">
        <v>7.0552147239263799E-2</v>
      </c>
    </row>
    <row r="99" spans="2:3" ht="15" customHeight="1" x14ac:dyDescent="0.3">
      <c r="B99" s="27" t="s">
        <v>310</v>
      </c>
      <c r="C99" s="23">
        <v>7.0544503900984407E-2</v>
      </c>
    </row>
    <row r="100" spans="2:3" ht="15" customHeight="1" x14ac:dyDescent="0.3">
      <c r="B100" s="28" t="s">
        <v>388</v>
      </c>
      <c r="C100" s="25">
        <v>7.04968082153761E-2</v>
      </c>
    </row>
    <row r="101" spans="2:3" ht="15" customHeight="1" x14ac:dyDescent="0.3">
      <c r="B101" s="27" t="s">
        <v>402</v>
      </c>
      <c r="C101" s="23">
        <v>7.0356869064568103E-2</v>
      </c>
    </row>
    <row r="102" spans="2:3" ht="15" customHeight="1" x14ac:dyDescent="0.3">
      <c r="B102" s="28" t="s">
        <v>156</v>
      </c>
      <c r="C102" s="25">
        <v>7.0266062836116597E-2</v>
      </c>
    </row>
    <row r="103" spans="2:3" ht="15" customHeight="1" x14ac:dyDescent="0.3">
      <c r="B103" s="27" t="s">
        <v>148</v>
      </c>
      <c r="C103" s="23">
        <v>7.0214011659773798E-2</v>
      </c>
    </row>
    <row r="104" spans="2:3" ht="15" customHeight="1" x14ac:dyDescent="0.3">
      <c r="B104" s="28" t="s">
        <v>274</v>
      </c>
      <c r="C104" s="25">
        <v>7.0205759819528105E-2</v>
      </c>
    </row>
    <row r="105" spans="2:3" ht="15" customHeight="1" x14ac:dyDescent="0.3">
      <c r="B105" s="27" t="s">
        <v>334</v>
      </c>
      <c r="C105" s="23">
        <v>7.0154836464857304E-2</v>
      </c>
    </row>
    <row r="106" spans="2:3" ht="15" customHeight="1" x14ac:dyDescent="0.3">
      <c r="B106" s="28" t="s">
        <v>155</v>
      </c>
      <c r="C106" s="25">
        <v>6.9947384710615901E-2</v>
      </c>
    </row>
    <row r="107" spans="2:3" ht="15" customHeight="1" x14ac:dyDescent="0.3">
      <c r="B107" s="27" t="s">
        <v>247</v>
      </c>
      <c r="C107" s="23">
        <v>6.9801827971762598E-2</v>
      </c>
    </row>
    <row r="108" spans="2:3" ht="15" customHeight="1" x14ac:dyDescent="0.3">
      <c r="B108" s="28" t="s">
        <v>360</v>
      </c>
      <c r="C108" s="25">
        <v>6.9728112397554304E-2</v>
      </c>
    </row>
    <row r="109" spans="2:3" ht="15" customHeight="1" x14ac:dyDescent="0.3">
      <c r="B109" s="27" t="s">
        <v>325</v>
      </c>
      <c r="C109" s="23">
        <v>6.9698531306364303E-2</v>
      </c>
    </row>
    <row r="110" spans="2:3" ht="15" customHeight="1" x14ac:dyDescent="0.3">
      <c r="B110" s="28" t="s">
        <v>443</v>
      </c>
      <c r="C110" s="25">
        <v>6.9481498666047997E-2</v>
      </c>
    </row>
    <row r="111" spans="2:3" ht="15" customHeight="1" x14ac:dyDescent="0.3">
      <c r="B111" s="27" t="s">
        <v>249</v>
      </c>
      <c r="C111" s="23">
        <v>6.9368874690094701E-2</v>
      </c>
    </row>
    <row r="112" spans="2:3" ht="15" customHeight="1" x14ac:dyDescent="0.3">
      <c r="B112" s="28" t="s">
        <v>293</v>
      </c>
      <c r="C112" s="25">
        <v>6.9269204500521195E-2</v>
      </c>
    </row>
    <row r="113" spans="2:3" ht="15" customHeight="1" x14ac:dyDescent="0.3">
      <c r="B113" s="27" t="s">
        <v>211</v>
      </c>
      <c r="C113" s="23">
        <v>6.9078947368421101E-2</v>
      </c>
    </row>
    <row r="114" spans="2:3" ht="15" customHeight="1" x14ac:dyDescent="0.3">
      <c r="B114" s="28" t="s">
        <v>297</v>
      </c>
      <c r="C114" s="25">
        <v>6.9040655525820893E-2</v>
      </c>
    </row>
    <row r="115" spans="2:3" ht="15" customHeight="1" x14ac:dyDescent="0.3">
      <c r="B115" s="27" t="s">
        <v>453</v>
      </c>
      <c r="C115" s="23">
        <v>6.8990077610767295E-2</v>
      </c>
    </row>
    <row r="116" spans="2:3" ht="15" customHeight="1" x14ac:dyDescent="0.3">
      <c r="B116" s="28" t="s">
        <v>281</v>
      </c>
      <c r="C116" s="25">
        <v>6.8952609118814095E-2</v>
      </c>
    </row>
    <row r="117" spans="2:3" ht="15" customHeight="1" x14ac:dyDescent="0.3">
      <c r="B117" s="27" t="s">
        <v>438</v>
      </c>
      <c r="C117" s="23">
        <v>6.8931302165411795E-2</v>
      </c>
    </row>
    <row r="118" spans="2:3" ht="15" customHeight="1" x14ac:dyDescent="0.3">
      <c r="B118" s="28" t="s">
        <v>226</v>
      </c>
      <c r="C118" s="25">
        <v>6.8930315423978997E-2</v>
      </c>
    </row>
    <row r="119" spans="2:3" ht="15" customHeight="1" x14ac:dyDescent="0.3">
      <c r="B119" s="27" t="s">
        <v>219</v>
      </c>
      <c r="C119" s="23">
        <v>6.8908671282558495E-2</v>
      </c>
    </row>
    <row r="120" spans="2:3" ht="15" customHeight="1" x14ac:dyDescent="0.3">
      <c r="B120" s="28" t="s">
        <v>410</v>
      </c>
      <c r="C120" s="25">
        <v>6.8780311459785803E-2</v>
      </c>
    </row>
    <row r="121" spans="2:3" ht="15" customHeight="1" x14ac:dyDescent="0.3">
      <c r="B121" s="27" t="s">
        <v>218</v>
      </c>
      <c r="C121" s="23">
        <v>6.8755056812185605E-2</v>
      </c>
    </row>
    <row r="122" spans="2:3" ht="15" customHeight="1" x14ac:dyDescent="0.3">
      <c r="B122" s="28" t="s">
        <v>415</v>
      </c>
      <c r="C122" s="25">
        <v>6.8749395024682997E-2</v>
      </c>
    </row>
    <row r="123" spans="2:3" ht="15" customHeight="1" x14ac:dyDescent="0.3">
      <c r="B123" s="27" t="s">
        <v>146</v>
      </c>
      <c r="C123" s="23">
        <v>6.86833914929737E-2</v>
      </c>
    </row>
    <row r="124" spans="2:3" ht="15" customHeight="1" x14ac:dyDescent="0.3">
      <c r="B124" s="28" t="s">
        <v>314</v>
      </c>
      <c r="C124" s="25">
        <v>6.8671363298746305E-2</v>
      </c>
    </row>
    <row r="125" spans="2:3" ht="15" customHeight="1" x14ac:dyDescent="0.3">
      <c r="B125" s="27" t="s">
        <v>339</v>
      </c>
      <c r="C125" s="23">
        <v>6.8482784714339801E-2</v>
      </c>
    </row>
    <row r="126" spans="2:3" ht="15" customHeight="1" x14ac:dyDescent="0.3">
      <c r="B126" s="28" t="s">
        <v>356</v>
      </c>
      <c r="C126" s="25">
        <v>6.8481813165824898E-2</v>
      </c>
    </row>
    <row r="127" spans="2:3" ht="15" customHeight="1" x14ac:dyDescent="0.3">
      <c r="B127" s="27" t="s">
        <v>350</v>
      </c>
      <c r="C127" s="23">
        <v>6.8360711841204694E-2</v>
      </c>
    </row>
    <row r="128" spans="2:3" ht="15" customHeight="1" x14ac:dyDescent="0.3">
      <c r="B128" s="28" t="s">
        <v>210</v>
      </c>
      <c r="C128" s="25">
        <v>6.8116863842598505E-2</v>
      </c>
    </row>
    <row r="129" spans="2:3" ht="15" customHeight="1" x14ac:dyDescent="0.3">
      <c r="B129" s="27" t="s">
        <v>459</v>
      </c>
      <c r="C129" s="23">
        <v>6.8112025549686803E-2</v>
      </c>
    </row>
    <row r="130" spans="2:3" ht="15" customHeight="1" x14ac:dyDescent="0.3">
      <c r="B130" s="28" t="s">
        <v>266</v>
      </c>
      <c r="C130" s="25">
        <v>6.8100492487999501E-2</v>
      </c>
    </row>
    <row r="131" spans="2:3" ht="15" customHeight="1" x14ac:dyDescent="0.3">
      <c r="B131" s="27" t="s">
        <v>180</v>
      </c>
      <c r="C131" s="23">
        <v>6.7979306788504501E-2</v>
      </c>
    </row>
    <row r="132" spans="2:3" ht="15" customHeight="1" x14ac:dyDescent="0.3">
      <c r="B132" s="28" t="s">
        <v>240</v>
      </c>
      <c r="C132" s="25">
        <v>6.7965308370044095E-2</v>
      </c>
    </row>
    <row r="133" spans="2:3" ht="15" customHeight="1" x14ac:dyDescent="0.3">
      <c r="B133" s="27" t="s">
        <v>239</v>
      </c>
      <c r="C133" s="23">
        <v>6.7929493681296096E-2</v>
      </c>
    </row>
    <row r="134" spans="2:3" ht="15" customHeight="1" x14ac:dyDescent="0.3">
      <c r="B134" s="28" t="s">
        <v>214</v>
      </c>
      <c r="C134" s="25">
        <v>6.7921089310603602E-2</v>
      </c>
    </row>
    <row r="135" spans="2:3" ht="15" customHeight="1" x14ac:dyDescent="0.3">
      <c r="B135" s="27" t="s">
        <v>390</v>
      </c>
      <c r="C135" s="23">
        <v>6.7911919809991506E-2</v>
      </c>
    </row>
    <row r="136" spans="2:3" ht="15" customHeight="1" x14ac:dyDescent="0.3">
      <c r="B136" s="28" t="s">
        <v>209</v>
      </c>
      <c r="C136" s="25">
        <v>6.7903381642512098E-2</v>
      </c>
    </row>
    <row r="137" spans="2:3" ht="15" customHeight="1" x14ac:dyDescent="0.3">
      <c r="B137" s="27" t="s">
        <v>448</v>
      </c>
      <c r="C137" s="23">
        <v>6.7885822255212905E-2</v>
      </c>
    </row>
    <row r="138" spans="2:3" ht="15" customHeight="1" x14ac:dyDescent="0.3">
      <c r="B138" s="28" t="s">
        <v>352</v>
      </c>
      <c r="C138" s="25">
        <v>6.7873701831477604E-2</v>
      </c>
    </row>
    <row r="139" spans="2:3" ht="15" customHeight="1" x14ac:dyDescent="0.3">
      <c r="B139" s="27" t="s">
        <v>329</v>
      </c>
      <c r="C139" s="23">
        <v>6.7814476458186904E-2</v>
      </c>
    </row>
    <row r="140" spans="2:3" ht="15" customHeight="1" x14ac:dyDescent="0.3">
      <c r="B140" s="28" t="s">
        <v>173</v>
      </c>
      <c r="C140" s="25">
        <v>6.7812937879495605E-2</v>
      </c>
    </row>
    <row r="141" spans="2:3" ht="15" customHeight="1" x14ac:dyDescent="0.3">
      <c r="B141" s="27" t="s">
        <v>262</v>
      </c>
      <c r="C141" s="23">
        <v>6.7674868830840895E-2</v>
      </c>
    </row>
    <row r="142" spans="2:3" ht="15" customHeight="1" x14ac:dyDescent="0.3">
      <c r="B142" s="28" t="s">
        <v>267</v>
      </c>
      <c r="C142" s="25">
        <v>6.7645804131878803E-2</v>
      </c>
    </row>
    <row r="143" spans="2:3" ht="15" customHeight="1" x14ac:dyDescent="0.3">
      <c r="B143" s="27" t="s">
        <v>260</v>
      </c>
      <c r="C143" s="23">
        <v>6.7629802536117598E-2</v>
      </c>
    </row>
    <row r="144" spans="2:3" ht="15" customHeight="1" x14ac:dyDescent="0.3">
      <c r="B144" s="28" t="s">
        <v>354</v>
      </c>
      <c r="C144" s="25">
        <v>6.7592121520459306E-2</v>
      </c>
    </row>
    <row r="145" spans="2:3" ht="15" customHeight="1" x14ac:dyDescent="0.3">
      <c r="B145" s="27" t="s">
        <v>228</v>
      </c>
      <c r="C145" s="23">
        <v>6.7398413712739205E-2</v>
      </c>
    </row>
    <row r="146" spans="2:3" ht="15" customHeight="1" x14ac:dyDescent="0.3">
      <c r="B146" s="28" t="s">
        <v>326</v>
      </c>
      <c r="C146" s="25">
        <v>6.7379821563318398E-2</v>
      </c>
    </row>
    <row r="147" spans="2:3" ht="15" customHeight="1" x14ac:dyDescent="0.3">
      <c r="B147" s="27" t="s">
        <v>361</v>
      </c>
      <c r="C147" s="23">
        <v>6.7357837729415296E-2</v>
      </c>
    </row>
    <row r="148" spans="2:3" ht="15" customHeight="1" x14ac:dyDescent="0.3">
      <c r="B148" s="28" t="s">
        <v>409</v>
      </c>
      <c r="C148" s="25">
        <v>6.7264248955036396E-2</v>
      </c>
    </row>
    <row r="149" spans="2:3" ht="15" customHeight="1" x14ac:dyDescent="0.3">
      <c r="B149" s="27" t="s">
        <v>227</v>
      </c>
      <c r="C149" s="23">
        <v>6.7228163722846707E-2</v>
      </c>
    </row>
    <row r="150" spans="2:3" ht="15" customHeight="1" x14ac:dyDescent="0.3">
      <c r="B150" s="28" t="s">
        <v>413</v>
      </c>
      <c r="C150" s="25">
        <v>6.7165290980065004E-2</v>
      </c>
    </row>
    <row r="151" spans="2:3" ht="15" customHeight="1" x14ac:dyDescent="0.3">
      <c r="B151" s="27" t="s">
        <v>435</v>
      </c>
      <c r="C151" s="23">
        <v>6.7079010375099807E-2</v>
      </c>
    </row>
    <row r="152" spans="2:3" ht="15" customHeight="1" x14ac:dyDescent="0.3">
      <c r="B152" s="28" t="s">
        <v>175</v>
      </c>
      <c r="C152" s="25">
        <v>6.7076556921856406E-2</v>
      </c>
    </row>
    <row r="153" spans="2:3" ht="15" customHeight="1" x14ac:dyDescent="0.3">
      <c r="B153" s="27" t="s">
        <v>158</v>
      </c>
      <c r="C153" s="23">
        <v>6.7044868488911794E-2</v>
      </c>
    </row>
    <row r="154" spans="2:3" ht="15" customHeight="1" x14ac:dyDescent="0.3">
      <c r="B154" s="28" t="s">
        <v>167</v>
      </c>
      <c r="C154" s="25">
        <v>6.6955814583898099E-2</v>
      </c>
    </row>
    <row r="155" spans="2:3" ht="15" customHeight="1" x14ac:dyDescent="0.3">
      <c r="B155" s="27" t="s">
        <v>441</v>
      </c>
      <c r="C155" s="23">
        <v>6.6893010466062497E-2</v>
      </c>
    </row>
    <row r="156" spans="2:3" ht="15" customHeight="1" x14ac:dyDescent="0.3">
      <c r="B156" s="28" t="s">
        <v>290</v>
      </c>
      <c r="C156" s="25">
        <v>6.6890712854649995E-2</v>
      </c>
    </row>
    <row r="157" spans="2:3" ht="15" customHeight="1" x14ac:dyDescent="0.3">
      <c r="B157" s="27" t="s">
        <v>398</v>
      </c>
      <c r="C157" s="23">
        <v>6.6740978124564601E-2</v>
      </c>
    </row>
    <row r="158" spans="2:3" ht="15" customHeight="1" x14ac:dyDescent="0.3">
      <c r="B158" s="28" t="s">
        <v>224</v>
      </c>
      <c r="C158" s="25">
        <v>6.6720196485924796E-2</v>
      </c>
    </row>
    <row r="159" spans="2:3" ht="15" customHeight="1" x14ac:dyDescent="0.3">
      <c r="B159" s="27" t="s">
        <v>292</v>
      </c>
      <c r="C159" s="23">
        <v>6.6684169073247604E-2</v>
      </c>
    </row>
    <row r="160" spans="2:3" ht="15" customHeight="1" x14ac:dyDescent="0.3">
      <c r="B160" s="28" t="s">
        <v>270</v>
      </c>
      <c r="C160" s="25">
        <v>6.6675416721354505E-2</v>
      </c>
    </row>
    <row r="161" spans="2:3" ht="15" customHeight="1" x14ac:dyDescent="0.3">
      <c r="B161" s="27" t="s">
        <v>188</v>
      </c>
      <c r="C161" s="23">
        <v>6.6647592946739206E-2</v>
      </c>
    </row>
    <row r="162" spans="2:3" ht="15" customHeight="1" x14ac:dyDescent="0.3">
      <c r="B162" s="28" t="s">
        <v>261</v>
      </c>
      <c r="C162" s="25">
        <v>6.66409365753248E-2</v>
      </c>
    </row>
    <row r="163" spans="2:3" ht="15" customHeight="1" x14ac:dyDescent="0.3">
      <c r="B163" s="27" t="s">
        <v>241</v>
      </c>
      <c r="C163" s="23">
        <v>6.6541168767392397E-2</v>
      </c>
    </row>
    <row r="164" spans="2:3" ht="15" customHeight="1" x14ac:dyDescent="0.3">
      <c r="B164" s="28" t="s">
        <v>552</v>
      </c>
      <c r="C164" s="25">
        <v>6.6411238825031901E-2</v>
      </c>
    </row>
    <row r="165" spans="2:3" ht="15" customHeight="1" x14ac:dyDescent="0.3">
      <c r="B165" s="27" t="s">
        <v>198</v>
      </c>
      <c r="C165" s="23">
        <v>6.6342709830492994E-2</v>
      </c>
    </row>
    <row r="166" spans="2:3" ht="15" customHeight="1" x14ac:dyDescent="0.3">
      <c r="B166" s="28" t="s">
        <v>187</v>
      </c>
      <c r="C166" s="25">
        <v>6.6273090839839996E-2</v>
      </c>
    </row>
    <row r="167" spans="2:3" ht="15" customHeight="1" x14ac:dyDescent="0.3">
      <c r="B167" s="27" t="s">
        <v>138</v>
      </c>
      <c r="C167" s="23">
        <v>6.6198356947255593E-2</v>
      </c>
    </row>
    <row r="168" spans="2:3" ht="15" customHeight="1" x14ac:dyDescent="0.3">
      <c r="B168" s="28" t="s">
        <v>437</v>
      </c>
      <c r="C168" s="25">
        <v>6.6186282359220694E-2</v>
      </c>
    </row>
    <row r="169" spans="2:3" ht="15" customHeight="1" x14ac:dyDescent="0.3">
      <c r="B169" s="27" t="s">
        <v>347</v>
      </c>
      <c r="C169" s="23">
        <v>6.6147367660082099E-2</v>
      </c>
    </row>
    <row r="170" spans="2:3" ht="15" customHeight="1" x14ac:dyDescent="0.3">
      <c r="B170" s="28" t="s">
        <v>174</v>
      </c>
      <c r="C170" s="25">
        <v>6.6128266033254196E-2</v>
      </c>
    </row>
    <row r="171" spans="2:3" ht="15" customHeight="1" x14ac:dyDescent="0.3">
      <c r="B171" s="27" t="s">
        <v>171</v>
      </c>
      <c r="C171" s="23">
        <v>6.6091178850822802E-2</v>
      </c>
    </row>
    <row r="172" spans="2:3" ht="15" customHeight="1" x14ac:dyDescent="0.3">
      <c r="B172" s="28" t="s">
        <v>230</v>
      </c>
      <c r="C172" s="25">
        <v>6.6064661020914198E-2</v>
      </c>
    </row>
    <row r="173" spans="2:3" ht="15" customHeight="1" x14ac:dyDescent="0.3">
      <c r="B173" s="27" t="s">
        <v>289</v>
      </c>
      <c r="C173" s="23">
        <v>6.60449610307699E-2</v>
      </c>
    </row>
    <row r="174" spans="2:3" ht="15" customHeight="1" x14ac:dyDescent="0.3">
      <c r="B174" s="28" t="s">
        <v>189</v>
      </c>
      <c r="C174" s="25">
        <v>6.6031371226176402E-2</v>
      </c>
    </row>
    <row r="175" spans="2:3" ht="15" customHeight="1" x14ac:dyDescent="0.3">
      <c r="B175" s="27" t="s">
        <v>362</v>
      </c>
      <c r="C175" s="23">
        <v>6.5932696302451202E-2</v>
      </c>
    </row>
    <row r="176" spans="2:3" ht="15" customHeight="1" x14ac:dyDescent="0.3">
      <c r="B176" s="28" t="s">
        <v>178</v>
      </c>
      <c r="C176" s="25">
        <v>6.5872655513254899E-2</v>
      </c>
    </row>
    <row r="177" spans="2:3" ht="15" customHeight="1" x14ac:dyDescent="0.3">
      <c r="B177" s="27" t="s">
        <v>276</v>
      </c>
      <c r="C177" s="23">
        <v>6.5812784294948495E-2</v>
      </c>
    </row>
    <row r="178" spans="2:3" ht="15" customHeight="1" x14ac:dyDescent="0.3">
      <c r="B178" s="28" t="s">
        <v>183</v>
      </c>
      <c r="C178" s="25">
        <v>6.5760077707625098E-2</v>
      </c>
    </row>
    <row r="179" spans="2:3" ht="15" customHeight="1" x14ac:dyDescent="0.3">
      <c r="B179" s="27" t="s">
        <v>152</v>
      </c>
      <c r="C179" s="23">
        <v>6.5749606108350497E-2</v>
      </c>
    </row>
    <row r="180" spans="2:3" ht="15" customHeight="1" x14ac:dyDescent="0.3">
      <c r="B180" s="28" t="s">
        <v>203</v>
      </c>
      <c r="C180" s="25">
        <v>6.5682312713708405E-2</v>
      </c>
    </row>
    <row r="181" spans="2:3" ht="15" customHeight="1" x14ac:dyDescent="0.3">
      <c r="B181" s="27" t="s">
        <v>306</v>
      </c>
      <c r="C181" s="23">
        <v>6.5670739605371106E-2</v>
      </c>
    </row>
    <row r="182" spans="2:3" ht="15" customHeight="1" x14ac:dyDescent="0.3">
      <c r="B182" s="28" t="s">
        <v>439</v>
      </c>
      <c r="C182" s="25">
        <v>6.5648215967353804E-2</v>
      </c>
    </row>
    <row r="183" spans="2:3" ht="15" customHeight="1" x14ac:dyDescent="0.3">
      <c r="B183" s="27" t="s">
        <v>407</v>
      </c>
      <c r="C183" s="23">
        <v>6.5630538513974102E-2</v>
      </c>
    </row>
    <row r="184" spans="2:3" ht="15" customHeight="1" x14ac:dyDescent="0.3">
      <c r="B184" s="28" t="s">
        <v>264</v>
      </c>
      <c r="C184" s="25">
        <v>6.55618485135641E-2</v>
      </c>
    </row>
    <row r="185" spans="2:3" ht="15" customHeight="1" x14ac:dyDescent="0.3">
      <c r="B185" s="27" t="s">
        <v>427</v>
      </c>
      <c r="C185" s="23">
        <v>6.5552642104795306E-2</v>
      </c>
    </row>
    <row r="186" spans="2:3" ht="15" customHeight="1" x14ac:dyDescent="0.3">
      <c r="B186" s="28" t="s">
        <v>370</v>
      </c>
      <c r="C186" s="25">
        <v>6.5307097558856705E-2</v>
      </c>
    </row>
    <row r="187" spans="2:3" ht="15" customHeight="1" x14ac:dyDescent="0.3">
      <c r="B187" s="27" t="s">
        <v>215</v>
      </c>
      <c r="C187" s="23">
        <v>6.5175135864175504E-2</v>
      </c>
    </row>
    <row r="188" spans="2:3" ht="15" customHeight="1" x14ac:dyDescent="0.3">
      <c r="B188" s="28" t="s">
        <v>273</v>
      </c>
      <c r="C188" s="25">
        <v>6.5067694980613197E-2</v>
      </c>
    </row>
    <row r="189" spans="2:3" ht="15" customHeight="1" x14ac:dyDescent="0.3">
      <c r="B189" s="27" t="s">
        <v>237</v>
      </c>
      <c r="C189" s="23">
        <v>6.4915842002875798E-2</v>
      </c>
    </row>
    <row r="190" spans="2:3" ht="15" customHeight="1" x14ac:dyDescent="0.3">
      <c r="B190" s="28" t="s">
        <v>358</v>
      </c>
      <c r="C190" s="25">
        <v>6.4794112166946194E-2</v>
      </c>
    </row>
    <row r="191" spans="2:3" ht="15" customHeight="1" x14ac:dyDescent="0.3">
      <c r="B191" s="27" t="s">
        <v>254</v>
      </c>
      <c r="C191" s="23">
        <v>6.4751891268111303E-2</v>
      </c>
    </row>
    <row r="192" spans="2:3" ht="15" customHeight="1" x14ac:dyDescent="0.3">
      <c r="B192" s="28" t="s">
        <v>338</v>
      </c>
      <c r="C192" s="25">
        <v>6.4651377300742094E-2</v>
      </c>
    </row>
    <row r="193" spans="2:3" ht="15" customHeight="1" x14ac:dyDescent="0.3">
      <c r="B193" s="27" t="s">
        <v>553</v>
      </c>
      <c r="C193" s="23">
        <v>6.4626663479161697E-2</v>
      </c>
    </row>
    <row r="194" spans="2:3" ht="15" customHeight="1" x14ac:dyDescent="0.3">
      <c r="B194" s="28" t="s">
        <v>179</v>
      </c>
      <c r="C194" s="25">
        <v>6.4457989251540199E-2</v>
      </c>
    </row>
    <row r="195" spans="2:3" ht="15" customHeight="1" x14ac:dyDescent="0.3">
      <c r="B195" s="27" t="s">
        <v>181</v>
      </c>
      <c r="C195" s="23">
        <v>6.4446265511589801E-2</v>
      </c>
    </row>
    <row r="196" spans="2:3" ht="15" customHeight="1" x14ac:dyDescent="0.3">
      <c r="B196" s="28" t="s">
        <v>288</v>
      </c>
      <c r="C196" s="25">
        <v>6.4432850102002101E-2</v>
      </c>
    </row>
    <row r="197" spans="2:3" ht="15" customHeight="1" x14ac:dyDescent="0.3">
      <c r="B197" s="27" t="s">
        <v>463</v>
      </c>
      <c r="C197" s="23">
        <v>6.42479662727867E-2</v>
      </c>
    </row>
    <row r="198" spans="2:3" ht="15" customHeight="1" x14ac:dyDescent="0.3">
      <c r="B198" s="28" t="s">
        <v>332</v>
      </c>
      <c r="C198" s="25">
        <v>6.4170742973552394E-2</v>
      </c>
    </row>
    <row r="199" spans="2:3" ht="15" customHeight="1" x14ac:dyDescent="0.3">
      <c r="B199" s="27" t="s">
        <v>231</v>
      </c>
      <c r="C199" s="23">
        <v>6.4168809020795706E-2</v>
      </c>
    </row>
    <row r="200" spans="2:3" ht="15" customHeight="1" x14ac:dyDescent="0.3">
      <c r="B200" s="28" t="s">
        <v>133</v>
      </c>
      <c r="C200" s="25">
        <v>6.4009183754255405E-2</v>
      </c>
    </row>
    <row r="201" spans="2:3" ht="15" customHeight="1" x14ac:dyDescent="0.3">
      <c r="B201" s="27" t="s">
        <v>317</v>
      </c>
      <c r="C201" s="23">
        <v>6.3758086354746502E-2</v>
      </c>
    </row>
    <row r="202" spans="2:3" ht="15" customHeight="1" x14ac:dyDescent="0.3">
      <c r="B202" s="28" t="s">
        <v>368</v>
      </c>
      <c r="C202" s="25">
        <v>6.3720286175859703E-2</v>
      </c>
    </row>
    <row r="203" spans="2:3" ht="15" customHeight="1" x14ac:dyDescent="0.3">
      <c r="B203" s="27" t="s">
        <v>333</v>
      </c>
      <c r="C203" s="23">
        <v>6.3714313240630704E-2</v>
      </c>
    </row>
    <row r="204" spans="2:3" ht="15" customHeight="1" x14ac:dyDescent="0.3">
      <c r="B204" s="28" t="s">
        <v>255</v>
      </c>
      <c r="C204" s="25">
        <v>6.3704852647906096E-2</v>
      </c>
    </row>
    <row r="205" spans="2:3" ht="15" customHeight="1" x14ac:dyDescent="0.3">
      <c r="B205" s="27" t="s">
        <v>466</v>
      </c>
      <c r="C205" s="23">
        <v>6.3295254016903502E-2</v>
      </c>
    </row>
    <row r="206" spans="2:3" ht="15" customHeight="1" x14ac:dyDescent="0.3">
      <c r="B206" s="28" t="s">
        <v>349</v>
      </c>
      <c r="C206" s="25">
        <v>6.3272877164056093E-2</v>
      </c>
    </row>
    <row r="207" spans="2:3" ht="15" customHeight="1" x14ac:dyDescent="0.3">
      <c r="B207" s="27" t="s">
        <v>340</v>
      </c>
      <c r="C207" s="23">
        <v>6.3188945815867106E-2</v>
      </c>
    </row>
    <row r="208" spans="2:3" ht="15" customHeight="1" x14ac:dyDescent="0.3">
      <c r="B208" s="28" t="s">
        <v>423</v>
      </c>
      <c r="C208" s="25">
        <v>6.2983894678383598E-2</v>
      </c>
    </row>
    <row r="209" spans="2:3" ht="15" customHeight="1" x14ac:dyDescent="0.3">
      <c r="B209" s="27" t="s">
        <v>137</v>
      </c>
      <c r="C209" s="23">
        <v>6.2769010043041598E-2</v>
      </c>
    </row>
    <row r="210" spans="2:3" ht="15" customHeight="1" x14ac:dyDescent="0.3">
      <c r="B210" s="28" t="s">
        <v>424</v>
      </c>
      <c r="C210" s="25">
        <v>6.2756297598125399E-2</v>
      </c>
    </row>
    <row r="211" spans="2:3" ht="15" customHeight="1" x14ac:dyDescent="0.3">
      <c r="B211" s="27" t="s">
        <v>375</v>
      </c>
      <c r="C211" s="23">
        <v>6.2683889013497293E-2</v>
      </c>
    </row>
    <row r="212" spans="2:3" ht="15" customHeight="1" x14ac:dyDescent="0.3">
      <c r="B212" s="28" t="s">
        <v>220</v>
      </c>
      <c r="C212" s="25">
        <v>6.26483151400095E-2</v>
      </c>
    </row>
    <row r="213" spans="2:3" ht="15" customHeight="1" x14ac:dyDescent="0.3">
      <c r="B213" s="27" t="s">
        <v>190</v>
      </c>
      <c r="C213" s="23">
        <v>6.2632513896051803E-2</v>
      </c>
    </row>
    <row r="214" spans="2:3" ht="15" customHeight="1" x14ac:dyDescent="0.3">
      <c r="B214" s="28" t="s">
        <v>207</v>
      </c>
      <c r="C214" s="25">
        <v>6.2437878377157301E-2</v>
      </c>
    </row>
    <row r="215" spans="2:3" ht="15" customHeight="1" x14ac:dyDescent="0.3">
      <c r="B215" s="27" t="s">
        <v>335</v>
      </c>
      <c r="C215" s="23">
        <v>6.2040777754152197E-2</v>
      </c>
    </row>
    <row r="216" spans="2:3" ht="15" customHeight="1" x14ac:dyDescent="0.3">
      <c r="B216" s="28" t="s">
        <v>134</v>
      </c>
      <c r="C216" s="25">
        <v>6.1902046505733999E-2</v>
      </c>
    </row>
    <row r="217" spans="2:3" ht="15" customHeight="1" x14ac:dyDescent="0.3">
      <c r="B217" s="27" t="s">
        <v>345</v>
      </c>
      <c r="C217" s="23">
        <v>6.1796163205251498E-2</v>
      </c>
    </row>
    <row r="218" spans="2:3" ht="15" customHeight="1" x14ac:dyDescent="0.3">
      <c r="B218" s="28" t="s">
        <v>412</v>
      </c>
      <c r="C218" s="25">
        <v>6.1723973256924497E-2</v>
      </c>
    </row>
    <row r="219" spans="2:3" ht="15" customHeight="1" x14ac:dyDescent="0.3">
      <c r="B219" s="27" t="s">
        <v>170</v>
      </c>
      <c r="C219" s="23">
        <v>6.1711711711711699E-2</v>
      </c>
    </row>
    <row r="220" spans="2:3" ht="15" customHeight="1" x14ac:dyDescent="0.3">
      <c r="B220" s="28" t="s">
        <v>140</v>
      </c>
      <c r="C220" s="25">
        <v>6.1711468417189497E-2</v>
      </c>
    </row>
    <row r="221" spans="2:3" ht="15" customHeight="1" x14ac:dyDescent="0.3">
      <c r="B221" s="27" t="s">
        <v>233</v>
      </c>
      <c r="C221" s="23">
        <v>6.1706524948331898E-2</v>
      </c>
    </row>
    <row r="222" spans="2:3" ht="15" customHeight="1" x14ac:dyDescent="0.3">
      <c r="B222" s="28" t="s">
        <v>202</v>
      </c>
      <c r="C222" s="25">
        <v>6.1693795356261301E-2</v>
      </c>
    </row>
    <row r="223" spans="2:3" ht="15" customHeight="1" x14ac:dyDescent="0.3">
      <c r="B223" s="27" t="s">
        <v>298</v>
      </c>
      <c r="C223" s="23">
        <v>6.1563626900628297E-2</v>
      </c>
    </row>
    <row r="224" spans="2:3" ht="15" customHeight="1" x14ac:dyDescent="0.3">
      <c r="B224" s="28" t="s">
        <v>394</v>
      </c>
      <c r="C224" s="25">
        <v>6.14425645592164E-2</v>
      </c>
    </row>
    <row r="225" spans="2:3" ht="15" customHeight="1" x14ac:dyDescent="0.3">
      <c r="B225" s="27" t="s">
        <v>159</v>
      </c>
      <c r="C225" s="23">
        <v>6.1372651747623699E-2</v>
      </c>
    </row>
    <row r="226" spans="2:3" ht="15" customHeight="1" x14ac:dyDescent="0.3">
      <c r="B226" s="28" t="s">
        <v>337</v>
      </c>
      <c r="C226" s="25">
        <v>6.1346761743732998E-2</v>
      </c>
    </row>
    <row r="227" spans="2:3" ht="15" customHeight="1" x14ac:dyDescent="0.3">
      <c r="B227" s="27" t="s">
        <v>212</v>
      </c>
      <c r="C227" s="23">
        <v>6.1341947941034501E-2</v>
      </c>
    </row>
    <row r="228" spans="2:3" ht="15" customHeight="1" x14ac:dyDescent="0.3">
      <c r="B228" s="28" t="s">
        <v>199</v>
      </c>
      <c r="C228" s="25">
        <v>6.1158262606090898E-2</v>
      </c>
    </row>
    <row r="229" spans="2:3" ht="15" customHeight="1" x14ac:dyDescent="0.3">
      <c r="B229" s="27" t="s">
        <v>200</v>
      </c>
      <c r="C229" s="23">
        <v>6.1013819147611698E-2</v>
      </c>
    </row>
    <row r="230" spans="2:3" ht="15" customHeight="1" x14ac:dyDescent="0.3">
      <c r="B230" s="28" t="s">
        <v>263</v>
      </c>
      <c r="C230" s="25">
        <v>6.0989383329568603E-2</v>
      </c>
    </row>
    <row r="231" spans="2:3" ht="15" customHeight="1" x14ac:dyDescent="0.3">
      <c r="B231" s="27" t="s">
        <v>468</v>
      </c>
      <c r="C231" s="23">
        <v>6.0979950172025101E-2</v>
      </c>
    </row>
    <row r="232" spans="2:3" ht="15" customHeight="1" x14ac:dyDescent="0.3">
      <c r="B232" s="28" t="s">
        <v>269</v>
      </c>
      <c r="C232" s="25">
        <v>6.0967800951335499E-2</v>
      </c>
    </row>
    <row r="233" spans="2:3" ht="15" customHeight="1" x14ac:dyDescent="0.3">
      <c r="B233" s="27" t="s">
        <v>164</v>
      </c>
      <c r="C233" s="23">
        <v>6.0917565122184901E-2</v>
      </c>
    </row>
    <row r="234" spans="2:3" ht="15" customHeight="1" x14ac:dyDescent="0.3">
      <c r="B234" s="28" t="s">
        <v>309</v>
      </c>
      <c r="C234" s="25">
        <v>6.0908480644439503E-2</v>
      </c>
    </row>
    <row r="235" spans="2:3" ht="15" customHeight="1" x14ac:dyDescent="0.3">
      <c r="B235" s="27" t="s">
        <v>554</v>
      </c>
      <c r="C235" s="23">
        <v>6.0833927950674202E-2</v>
      </c>
    </row>
    <row r="236" spans="2:3" ht="15" customHeight="1" x14ac:dyDescent="0.3">
      <c r="B236" s="28" t="s">
        <v>327</v>
      </c>
      <c r="C236" s="25">
        <v>6.0679611650485403E-2</v>
      </c>
    </row>
    <row r="237" spans="2:3" ht="15" customHeight="1" x14ac:dyDescent="0.3">
      <c r="B237" s="27" t="s">
        <v>452</v>
      </c>
      <c r="C237" s="23">
        <v>6.0672393854287097E-2</v>
      </c>
    </row>
    <row r="238" spans="2:3" ht="15" customHeight="1" x14ac:dyDescent="0.3">
      <c r="B238" s="28" t="s">
        <v>163</v>
      </c>
      <c r="C238" s="25">
        <v>6.0554803788903898E-2</v>
      </c>
    </row>
    <row r="239" spans="2:3" ht="15" customHeight="1" x14ac:dyDescent="0.3">
      <c r="B239" s="27" t="s">
        <v>496</v>
      </c>
      <c r="C239" s="23">
        <v>6.04145351331727E-2</v>
      </c>
    </row>
    <row r="240" spans="2:3" ht="15" customHeight="1" x14ac:dyDescent="0.3">
      <c r="B240" s="28" t="s">
        <v>161</v>
      </c>
      <c r="C240" s="25">
        <v>6.03876603876604E-2</v>
      </c>
    </row>
    <row r="241" spans="2:3" ht="15" customHeight="1" x14ac:dyDescent="0.3">
      <c r="B241" s="27" t="s">
        <v>253</v>
      </c>
      <c r="C241" s="23">
        <v>6.03704928878597E-2</v>
      </c>
    </row>
    <row r="242" spans="2:3" ht="15" customHeight="1" x14ac:dyDescent="0.3">
      <c r="B242" s="28" t="s">
        <v>430</v>
      </c>
      <c r="C242" s="25">
        <v>6.0251338142890402E-2</v>
      </c>
    </row>
    <row r="243" spans="2:3" ht="15" customHeight="1" x14ac:dyDescent="0.3">
      <c r="B243" s="27" t="s">
        <v>244</v>
      </c>
      <c r="C243" s="23">
        <v>6.0223449765336202E-2</v>
      </c>
    </row>
    <row r="244" spans="2:3" ht="15" customHeight="1" x14ac:dyDescent="0.3">
      <c r="B244" s="28" t="s">
        <v>472</v>
      </c>
      <c r="C244" s="25">
        <v>6.0102931304542397E-2</v>
      </c>
    </row>
    <row r="245" spans="2:3" ht="15" customHeight="1" x14ac:dyDescent="0.3">
      <c r="B245" s="27" t="s">
        <v>245</v>
      </c>
      <c r="C245" s="23">
        <v>5.9954751131221701E-2</v>
      </c>
    </row>
    <row r="246" spans="2:3" ht="15" customHeight="1" x14ac:dyDescent="0.3">
      <c r="B246" s="28" t="s">
        <v>208</v>
      </c>
      <c r="C246" s="25">
        <v>5.9905660377358498E-2</v>
      </c>
    </row>
    <row r="247" spans="2:3" ht="15" customHeight="1" x14ac:dyDescent="0.3">
      <c r="B247" s="27" t="s">
        <v>194</v>
      </c>
      <c r="C247" s="23">
        <v>5.98895105387241E-2</v>
      </c>
    </row>
    <row r="248" spans="2:3" ht="15" customHeight="1" x14ac:dyDescent="0.3">
      <c r="B248" s="28" t="s">
        <v>369</v>
      </c>
      <c r="C248" s="25">
        <v>5.9836440290547098E-2</v>
      </c>
    </row>
    <row r="249" spans="2:3" ht="15" customHeight="1" x14ac:dyDescent="0.3">
      <c r="B249" s="27" t="s">
        <v>367</v>
      </c>
      <c r="C249" s="23">
        <v>5.9711895910780702E-2</v>
      </c>
    </row>
    <row r="250" spans="2:3" ht="15" customHeight="1" x14ac:dyDescent="0.3">
      <c r="B250" s="28" t="s">
        <v>287</v>
      </c>
      <c r="C250" s="25">
        <v>5.9650207882348899E-2</v>
      </c>
    </row>
    <row r="251" spans="2:3" ht="15" customHeight="1" x14ac:dyDescent="0.3">
      <c r="B251" s="27" t="s">
        <v>399</v>
      </c>
      <c r="C251" s="23">
        <v>5.95238095238095E-2</v>
      </c>
    </row>
    <row r="252" spans="2:3" ht="15" customHeight="1" x14ac:dyDescent="0.3">
      <c r="B252" s="28" t="s">
        <v>365</v>
      </c>
      <c r="C252" s="25">
        <v>5.9470586343314799E-2</v>
      </c>
    </row>
    <row r="253" spans="2:3" ht="15" customHeight="1" x14ac:dyDescent="0.3">
      <c r="B253" s="27" t="s">
        <v>343</v>
      </c>
      <c r="C253" s="23">
        <v>5.9412528914097401E-2</v>
      </c>
    </row>
    <row r="254" spans="2:3" ht="15" customHeight="1" x14ac:dyDescent="0.3">
      <c r="B254" s="28" t="s">
        <v>229</v>
      </c>
      <c r="C254" s="25">
        <v>5.9302111182815503E-2</v>
      </c>
    </row>
    <row r="255" spans="2:3" ht="15" customHeight="1" x14ac:dyDescent="0.3">
      <c r="B255" s="27" t="s">
        <v>319</v>
      </c>
      <c r="C255" s="23">
        <v>5.9177116799668403E-2</v>
      </c>
    </row>
    <row r="256" spans="2:3" ht="15" customHeight="1" x14ac:dyDescent="0.3">
      <c r="B256" s="28" t="s">
        <v>157</v>
      </c>
      <c r="C256" s="25">
        <v>5.9126454320045797E-2</v>
      </c>
    </row>
    <row r="257" spans="2:3" ht="15" customHeight="1" x14ac:dyDescent="0.3">
      <c r="B257" s="27" t="s">
        <v>322</v>
      </c>
      <c r="C257" s="23">
        <v>5.9119736519774597E-2</v>
      </c>
    </row>
    <row r="258" spans="2:3" ht="15" customHeight="1" x14ac:dyDescent="0.3">
      <c r="B258" s="28" t="s">
        <v>206</v>
      </c>
      <c r="C258" s="25">
        <v>5.9084817154891799E-2</v>
      </c>
    </row>
    <row r="259" spans="2:3" ht="15" customHeight="1" x14ac:dyDescent="0.3">
      <c r="B259" s="27" t="s">
        <v>160</v>
      </c>
      <c r="C259" s="23">
        <v>5.9037159708300598E-2</v>
      </c>
    </row>
    <row r="260" spans="2:3" ht="15" customHeight="1" x14ac:dyDescent="0.3">
      <c r="B260" s="28" t="s">
        <v>234</v>
      </c>
      <c r="C260" s="25">
        <v>5.8951035417069898E-2</v>
      </c>
    </row>
    <row r="261" spans="2:3" ht="15" customHeight="1" x14ac:dyDescent="0.3">
      <c r="B261" s="27" t="s">
        <v>387</v>
      </c>
      <c r="C261" s="23">
        <v>5.89254766031196E-2</v>
      </c>
    </row>
    <row r="262" spans="2:3" ht="15" customHeight="1" x14ac:dyDescent="0.3">
      <c r="B262" s="28" t="s">
        <v>451</v>
      </c>
      <c r="C262" s="25">
        <v>5.8900433496181098E-2</v>
      </c>
    </row>
    <row r="263" spans="2:3" ht="15" customHeight="1" x14ac:dyDescent="0.3">
      <c r="B263" s="27" t="s">
        <v>248</v>
      </c>
      <c r="C263" s="23">
        <v>5.86300634292043E-2</v>
      </c>
    </row>
    <row r="264" spans="2:3" ht="15" customHeight="1" x14ac:dyDescent="0.3">
      <c r="B264" s="28" t="s">
        <v>396</v>
      </c>
      <c r="C264" s="25">
        <v>5.8522080222700203E-2</v>
      </c>
    </row>
    <row r="265" spans="2:3" ht="15" customHeight="1" x14ac:dyDescent="0.3">
      <c r="B265" s="27" t="s">
        <v>149</v>
      </c>
      <c r="C265" s="23">
        <v>5.8475520877990197E-2</v>
      </c>
    </row>
    <row r="266" spans="2:3" ht="15" customHeight="1" x14ac:dyDescent="0.3">
      <c r="B266" s="28" t="s">
        <v>308</v>
      </c>
      <c r="C266" s="25">
        <v>5.8411703239289403E-2</v>
      </c>
    </row>
    <row r="267" spans="2:3" ht="15" customHeight="1" x14ac:dyDescent="0.3">
      <c r="B267" s="27" t="s">
        <v>411</v>
      </c>
      <c r="C267" s="23">
        <v>5.8295540438397603E-2</v>
      </c>
    </row>
    <row r="268" spans="2:3" ht="15" customHeight="1" x14ac:dyDescent="0.3">
      <c r="B268" s="28" t="s">
        <v>165</v>
      </c>
      <c r="C268" s="25">
        <v>5.8185065604176703E-2</v>
      </c>
    </row>
    <row r="269" spans="2:3" ht="15" customHeight="1" x14ac:dyDescent="0.3">
      <c r="B269" s="27" t="s">
        <v>449</v>
      </c>
      <c r="C269" s="23">
        <v>5.8118270540595998E-2</v>
      </c>
    </row>
    <row r="270" spans="2:3" ht="15" customHeight="1" x14ac:dyDescent="0.3">
      <c r="B270" s="28" t="s">
        <v>408</v>
      </c>
      <c r="C270" s="25">
        <v>5.8117423342049002E-2</v>
      </c>
    </row>
    <row r="271" spans="2:3" ht="15" customHeight="1" x14ac:dyDescent="0.3">
      <c r="B271" s="27" t="s">
        <v>444</v>
      </c>
      <c r="C271" s="23">
        <v>5.7878010023224499E-2</v>
      </c>
    </row>
    <row r="272" spans="2:3" ht="15" customHeight="1" x14ac:dyDescent="0.3">
      <c r="B272" s="28" t="s">
        <v>429</v>
      </c>
      <c r="C272" s="25">
        <v>5.7783007009181299E-2</v>
      </c>
    </row>
    <row r="273" spans="2:3" ht="15" customHeight="1" x14ac:dyDescent="0.3">
      <c r="B273" s="27" t="s">
        <v>304</v>
      </c>
      <c r="C273" s="23">
        <v>5.7758696999203302E-2</v>
      </c>
    </row>
    <row r="274" spans="2:3" ht="15" customHeight="1" x14ac:dyDescent="0.3">
      <c r="B274" s="28" t="s">
        <v>162</v>
      </c>
      <c r="C274" s="25">
        <v>5.7732598742919201E-2</v>
      </c>
    </row>
    <row r="275" spans="2:3" ht="15" customHeight="1" x14ac:dyDescent="0.3">
      <c r="B275" s="27" t="s">
        <v>295</v>
      </c>
      <c r="C275" s="23">
        <v>5.77079382281225E-2</v>
      </c>
    </row>
    <row r="276" spans="2:3" ht="15" customHeight="1" x14ac:dyDescent="0.3">
      <c r="B276" s="28" t="s">
        <v>301</v>
      </c>
      <c r="C276" s="25">
        <v>5.7572569868933603E-2</v>
      </c>
    </row>
    <row r="277" spans="2:3" ht="15" customHeight="1" x14ac:dyDescent="0.3">
      <c r="B277" s="27" t="s">
        <v>296</v>
      </c>
      <c r="C277" s="23">
        <v>5.7257763588871802E-2</v>
      </c>
    </row>
    <row r="278" spans="2:3" ht="15" customHeight="1" x14ac:dyDescent="0.3">
      <c r="B278" s="28" t="s">
        <v>172</v>
      </c>
      <c r="C278" s="25">
        <v>5.7023404163613602E-2</v>
      </c>
    </row>
    <row r="279" spans="2:3" ht="15" customHeight="1" x14ac:dyDescent="0.3">
      <c r="B279" s="27" t="s">
        <v>497</v>
      </c>
      <c r="C279" s="23">
        <v>5.6888705006205999E-2</v>
      </c>
    </row>
    <row r="280" spans="2:3" ht="15" customHeight="1" x14ac:dyDescent="0.3">
      <c r="B280" s="28" t="s">
        <v>555</v>
      </c>
      <c r="C280" s="25">
        <v>5.6870445429153503E-2</v>
      </c>
    </row>
    <row r="281" spans="2:3" ht="15" customHeight="1" x14ac:dyDescent="0.3">
      <c r="B281" s="27" t="s">
        <v>323</v>
      </c>
      <c r="C281" s="23">
        <v>5.6854872673161701E-2</v>
      </c>
    </row>
    <row r="282" spans="2:3" ht="15" customHeight="1" x14ac:dyDescent="0.3">
      <c r="B282" s="28" t="s">
        <v>434</v>
      </c>
      <c r="C282" s="25">
        <v>5.6712774613506899E-2</v>
      </c>
    </row>
    <row r="283" spans="2:3" ht="15" customHeight="1" x14ac:dyDescent="0.3">
      <c r="B283" s="27" t="s">
        <v>346</v>
      </c>
      <c r="C283" s="23">
        <v>5.6630630019995298E-2</v>
      </c>
    </row>
    <row r="284" spans="2:3" ht="15" customHeight="1" x14ac:dyDescent="0.3">
      <c r="B284" s="28" t="s">
        <v>556</v>
      </c>
      <c r="C284" s="25">
        <v>5.6481246100159498E-2</v>
      </c>
    </row>
    <row r="285" spans="2:3" ht="15" customHeight="1" x14ac:dyDescent="0.3">
      <c r="B285" s="27" t="s">
        <v>359</v>
      </c>
      <c r="C285" s="23">
        <v>5.6332236842105303E-2</v>
      </c>
    </row>
    <row r="286" spans="2:3" ht="15" customHeight="1" x14ac:dyDescent="0.3">
      <c r="B286" s="28" t="s">
        <v>374</v>
      </c>
      <c r="C286" s="25">
        <v>5.6145543175487499E-2</v>
      </c>
    </row>
    <row r="287" spans="2:3" ht="15" customHeight="1" x14ac:dyDescent="0.3">
      <c r="B287" s="27" t="s">
        <v>457</v>
      </c>
      <c r="C287" s="23">
        <v>5.6098790322580597E-2</v>
      </c>
    </row>
    <row r="288" spans="2:3" ht="15" customHeight="1" x14ac:dyDescent="0.3">
      <c r="B288" s="28" t="s">
        <v>201</v>
      </c>
      <c r="C288" s="25">
        <v>5.5766218778336499E-2</v>
      </c>
    </row>
    <row r="289" spans="2:3" ht="15" customHeight="1" x14ac:dyDescent="0.3">
      <c r="B289" s="27" t="s">
        <v>251</v>
      </c>
      <c r="C289" s="23">
        <v>5.5533652492255697E-2</v>
      </c>
    </row>
    <row r="290" spans="2:3" ht="15" customHeight="1" x14ac:dyDescent="0.3">
      <c r="B290" s="28" t="s">
        <v>456</v>
      </c>
      <c r="C290" s="25">
        <v>5.5490921910805603E-2</v>
      </c>
    </row>
    <row r="291" spans="2:3" ht="15" customHeight="1" x14ac:dyDescent="0.3">
      <c r="B291" s="27" t="s">
        <v>284</v>
      </c>
      <c r="C291" s="23">
        <v>5.5415421026407598E-2</v>
      </c>
    </row>
    <row r="292" spans="2:3" ht="15" customHeight="1" x14ac:dyDescent="0.3">
      <c r="B292" s="28" t="s">
        <v>321</v>
      </c>
      <c r="C292" s="25">
        <v>5.52735997047153E-2</v>
      </c>
    </row>
    <row r="293" spans="2:3" ht="15" customHeight="1" x14ac:dyDescent="0.3">
      <c r="B293" s="27" t="s">
        <v>272</v>
      </c>
      <c r="C293" s="23">
        <v>5.5191068139963197E-2</v>
      </c>
    </row>
    <row r="294" spans="2:3" ht="15" customHeight="1" x14ac:dyDescent="0.3">
      <c r="B294" s="28" t="s">
        <v>392</v>
      </c>
      <c r="C294" s="25">
        <v>5.5174406008521699E-2</v>
      </c>
    </row>
    <row r="295" spans="2:3" ht="15" customHeight="1" x14ac:dyDescent="0.3">
      <c r="B295" s="27" t="s">
        <v>389</v>
      </c>
      <c r="C295" s="23">
        <v>5.51661644613302E-2</v>
      </c>
    </row>
    <row r="296" spans="2:3" ht="15" customHeight="1" x14ac:dyDescent="0.3">
      <c r="B296" s="28" t="s">
        <v>351</v>
      </c>
      <c r="C296" s="25">
        <v>5.4978516087559597E-2</v>
      </c>
    </row>
    <row r="297" spans="2:3" ht="15" customHeight="1" x14ac:dyDescent="0.3">
      <c r="B297" s="27" t="s">
        <v>235</v>
      </c>
      <c r="C297" s="23">
        <v>5.4610001014301697E-2</v>
      </c>
    </row>
    <row r="298" spans="2:3" ht="15" customHeight="1" x14ac:dyDescent="0.3">
      <c r="B298" s="28" t="s">
        <v>191</v>
      </c>
      <c r="C298" s="25">
        <v>5.4244697233123002E-2</v>
      </c>
    </row>
    <row r="299" spans="2:3" ht="15" customHeight="1" x14ac:dyDescent="0.3">
      <c r="B299" s="27" t="s">
        <v>143</v>
      </c>
      <c r="C299" s="23">
        <v>5.4035157810627198E-2</v>
      </c>
    </row>
    <row r="300" spans="2:3" ht="15" customHeight="1" x14ac:dyDescent="0.3">
      <c r="B300" s="28" t="s">
        <v>313</v>
      </c>
      <c r="C300" s="25">
        <v>5.3935303107488501E-2</v>
      </c>
    </row>
    <row r="301" spans="2:3" ht="15" customHeight="1" x14ac:dyDescent="0.3">
      <c r="B301" s="27" t="s">
        <v>342</v>
      </c>
      <c r="C301" s="23">
        <v>5.3710187003671798E-2</v>
      </c>
    </row>
    <row r="302" spans="2:3" ht="15" customHeight="1" x14ac:dyDescent="0.3">
      <c r="B302" s="28" t="s">
        <v>386</v>
      </c>
      <c r="C302" s="25">
        <v>5.35980148883375E-2</v>
      </c>
    </row>
    <row r="303" spans="2:3" ht="15" customHeight="1" x14ac:dyDescent="0.3">
      <c r="B303" s="27" t="s">
        <v>315</v>
      </c>
      <c r="C303" s="23">
        <v>5.3381163998500798E-2</v>
      </c>
    </row>
    <row r="304" spans="2:3" ht="15" customHeight="1" x14ac:dyDescent="0.3">
      <c r="B304" s="28" t="s">
        <v>311</v>
      </c>
      <c r="C304" s="25">
        <v>5.3366945821227099E-2</v>
      </c>
    </row>
    <row r="305" spans="2:3" ht="15" customHeight="1" x14ac:dyDescent="0.3">
      <c r="B305" s="27" t="s">
        <v>447</v>
      </c>
      <c r="C305" s="23">
        <v>5.3205931495405201E-2</v>
      </c>
    </row>
    <row r="306" spans="2:3" ht="15" customHeight="1" x14ac:dyDescent="0.3">
      <c r="B306" s="28" t="s">
        <v>442</v>
      </c>
      <c r="C306" s="25">
        <v>5.3143018426676299E-2</v>
      </c>
    </row>
    <row r="307" spans="2:3" ht="15" customHeight="1" x14ac:dyDescent="0.3">
      <c r="B307" s="27" t="s">
        <v>257</v>
      </c>
      <c r="C307" s="23">
        <v>5.2866433216608298E-2</v>
      </c>
    </row>
    <row r="308" spans="2:3" ht="15" customHeight="1" x14ac:dyDescent="0.3">
      <c r="B308" s="28" t="s">
        <v>221</v>
      </c>
      <c r="C308" s="25">
        <v>5.2794292508917998E-2</v>
      </c>
    </row>
    <row r="309" spans="2:3" ht="15" customHeight="1" x14ac:dyDescent="0.3">
      <c r="B309" s="27" t="s">
        <v>153</v>
      </c>
      <c r="C309" s="23">
        <v>5.2552326456858901E-2</v>
      </c>
    </row>
    <row r="310" spans="2:3" ht="15" customHeight="1" x14ac:dyDescent="0.3">
      <c r="B310" s="28" t="s">
        <v>400</v>
      </c>
      <c r="C310" s="25">
        <v>5.2513197154005001E-2</v>
      </c>
    </row>
    <row r="311" spans="2:3" ht="15" customHeight="1" x14ac:dyDescent="0.3">
      <c r="B311" s="27" t="s">
        <v>557</v>
      </c>
      <c r="C311" s="23">
        <v>5.2432324727448701E-2</v>
      </c>
    </row>
    <row r="312" spans="2:3" ht="15" customHeight="1" x14ac:dyDescent="0.3">
      <c r="B312" s="28" t="s">
        <v>373</v>
      </c>
      <c r="C312" s="25">
        <v>5.2340236247714098E-2</v>
      </c>
    </row>
    <row r="313" spans="2:3" ht="15" customHeight="1" x14ac:dyDescent="0.3">
      <c r="B313" s="27" t="s">
        <v>182</v>
      </c>
      <c r="C313" s="23">
        <v>5.2277964407673697E-2</v>
      </c>
    </row>
    <row r="314" spans="2:3" ht="15" customHeight="1" x14ac:dyDescent="0.3">
      <c r="B314" s="28" t="s">
        <v>397</v>
      </c>
      <c r="C314" s="25">
        <v>5.2035654059262797E-2</v>
      </c>
    </row>
    <row r="315" spans="2:3" ht="15" customHeight="1" x14ac:dyDescent="0.3">
      <c r="B315" s="27" t="s">
        <v>348</v>
      </c>
      <c r="C315" s="23">
        <v>5.1660952831303897E-2</v>
      </c>
    </row>
    <row r="316" spans="2:3" ht="15" customHeight="1" x14ac:dyDescent="0.3">
      <c r="B316" s="28" t="s">
        <v>450</v>
      </c>
      <c r="C316" s="25">
        <v>5.16018395821966E-2</v>
      </c>
    </row>
    <row r="317" spans="2:3" ht="15" customHeight="1" x14ac:dyDescent="0.3">
      <c r="B317" s="27" t="s">
        <v>184</v>
      </c>
      <c r="C317" s="23">
        <v>5.1548243408290798E-2</v>
      </c>
    </row>
    <row r="318" spans="2:3" ht="15" customHeight="1" x14ac:dyDescent="0.3">
      <c r="B318" s="28" t="s">
        <v>283</v>
      </c>
      <c r="C318" s="25">
        <v>5.1349206349206297E-2</v>
      </c>
    </row>
    <row r="319" spans="2:3" ht="15" customHeight="1" x14ac:dyDescent="0.3">
      <c r="B319" s="27" t="s">
        <v>364</v>
      </c>
      <c r="C319" s="23">
        <v>5.1186131386861303E-2</v>
      </c>
    </row>
    <row r="320" spans="2:3" ht="15" customHeight="1" x14ac:dyDescent="0.3">
      <c r="B320" s="28" t="s">
        <v>422</v>
      </c>
      <c r="C320" s="25">
        <v>5.1061211934789297E-2</v>
      </c>
    </row>
    <row r="321" spans="2:3" ht="15" customHeight="1" x14ac:dyDescent="0.3">
      <c r="B321" s="27" t="s">
        <v>259</v>
      </c>
      <c r="C321" s="23">
        <v>5.09817754262199E-2</v>
      </c>
    </row>
    <row r="322" spans="2:3" ht="15" customHeight="1" x14ac:dyDescent="0.3">
      <c r="B322" s="28" t="s">
        <v>223</v>
      </c>
      <c r="C322" s="25">
        <v>5.0945125944034601E-2</v>
      </c>
    </row>
    <row r="323" spans="2:3" ht="15" customHeight="1" x14ac:dyDescent="0.3">
      <c r="B323" s="27" t="s">
        <v>256</v>
      </c>
      <c r="C323" s="23">
        <v>5.0468403097417E-2</v>
      </c>
    </row>
    <row r="324" spans="2:3" ht="15" customHeight="1" x14ac:dyDescent="0.3">
      <c r="B324" s="28" t="s">
        <v>353</v>
      </c>
      <c r="C324" s="25">
        <v>5.0460122699386503E-2</v>
      </c>
    </row>
    <row r="325" spans="2:3" ht="15" customHeight="1" x14ac:dyDescent="0.3">
      <c r="B325" s="27" t="s">
        <v>252</v>
      </c>
      <c r="C325" s="23">
        <v>5.0122092276057101E-2</v>
      </c>
    </row>
    <row r="326" spans="2:3" ht="15" customHeight="1" x14ac:dyDescent="0.3">
      <c r="B326" s="28" t="s">
        <v>135</v>
      </c>
      <c r="C326" s="25">
        <v>5.0079012717285001E-2</v>
      </c>
    </row>
    <row r="327" spans="2:3" ht="15" customHeight="1" x14ac:dyDescent="0.3">
      <c r="B327" s="27" t="s">
        <v>383</v>
      </c>
      <c r="C327" s="23">
        <v>4.9985069394856099E-2</v>
      </c>
    </row>
    <row r="328" spans="2:3" ht="15" customHeight="1" x14ac:dyDescent="0.3">
      <c r="B328" s="28" t="s">
        <v>401</v>
      </c>
      <c r="C328" s="25">
        <v>4.98724851232644E-2</v>
      </c>
    </row>
    <row r="329" spans="2:3" ht="15" customHeight="1" x14ac:dyDescent="0.3">
      <c r="B329" s="27" t="s">
        <v>341</v>
      </c>
      <c r="C329" s="23">
        <v>4.9526179257769101E-2</v>
      </c>
    </row>
    <row r="330" spans="2:3" ht="15" customHeight="1" x14ac:dyDescent="0.3">
      <c r="B330" s="28" t="s">
        <v>197</v>
      </c>
      <c r="C330" s="25">
        <v>4.9375709421112399E-2</v>
      </c>
    </row>
    <row r="331" spans="2:3" ht="15" customHeight="1" x14ac:dyDescent="0.3">
      <c r="B331" s="27" t="s">
        <v>216</v>
      </c>
      <c r="C331" s="23">
        <v>4.9358437036559399E-2</v>
      </c>
    </row>
    <row r="332" spans="2:3" ht="15" customHeight="1" x14ac:dyDescent="0.3">
      <c r="B332" s="28" t="s">
        <v>312</v>
      </c>
      <c r="C332" s="25">
        <v>4.93288693675707E-2</v>
      </c>
    </row>
    <row r="333" spans="2:3" ht="15" customHeight="1" x14ac:dyDescent="0.3">
      <c r="B333" s="27" t="s">
        <v>236</v>
      </c>
      <c r="C333" s="23">
        <v>4.9308074701061397E-2</v>
      </c>
    </row>
    <row r="334" spans="2:3" ht="15" customHeight="1" x14ac:dyDescent="0.3">
      <c r="B334" s="28" t="s">
        <v>499</v>
      </c>
      <c r="C334" s="25">
        <v>4.9298708512706603E-2</v>
      </c>
    </row>
    <row r="335" spans="2:3" ht="15" customHeight="1" x14ac:dyDescent="0.3">
      <c r="B335" s="27" t="s">
        <v>558</v>
      </c>
      <c r="C335" s="23">
        <v>4.9147822212320398E-2</v>
      </c>
    </row>
    <row r="336" spans="2:3" ht="15" customHeight="1" x14ac:dyDescent="0.3">
      <c r="B336" s="28" t="s">
        <v>291</v>
      </c>
      <c r="C336" s="25">
        <v>4.8441025362220398E-2</v>
      </c>
    </row>
    <row r="337" spans="2:3" ht="15" customHeight="1" x14ac:dyDescent="0.3">
      <c r="B337" s="27" t="s">
        <v>195</v>
      </c>
      <c r="C337" s="23">
        <v>4.8211343220113799E-2</v>
      </c>
    </row>
    <row r="338" spans="2:3" ht="15" customHeight="1" x14ac:dyDescent="0.3">
      <c r="B338" s="28" t="s">
        <v>470</v>
      </c>
      <c r="C338" s="25">
        <v>4.78423570650372E-2</v>
      </c>
    </row>
    <row r="339" spans="2:3" ht="15" customHeight="1" x14ac:dyDescent="0.3">
      <c r="B339" s="27" t="s">
        <v>414</v>
      </c>
      <c r="C339" s="23">
        <v>4.6554696979372902E-2</v>
      </c>
    </row>
    <row r="340" spans="2:3" ht="15" customHeight="1" x14ac:dyDescent="0.3">
      <c r="B340" s="28" t="s">
        <v>318</v>
      </c>
      <c r="C340" s="25">
        <v>4.6526262795771101E-2</v>
      </c>
    </row>
    <row r="341" spans="2:3" ht="15" customHeight="1" x14ac:dyDescent="0.3">
      <c r="B341" s="27" t="s">
        <v>403</v>
      </c>
      <c r="C341" s="23">
        <v>4.6329526916802602E-2</v>
      </c>
    </row>
    <row r="342" spans="2:3" ht="15" customHeight="1" x14ac:dyDescent="0.3">
      <c r="B342" s="28" t="s">
        <v>385</v>
      </c>
      <c r="C342" s="25">
        <v>4.6301828175409197E-2</v>
      </c>
    </row>
    <row r="343" spans="2:3" ht="15" customHeight="1" x14ac:dyDescent="0.3">
      <c r="B343" s="27" t="s">
        <v>243</v>
      </c>
      <c r="C343" s="23">
        <v>4.5808618595011799E-2</v>
      </c>
    </row>
    <row r="344" spans="2:3" ht="15" customHeight="1" x14ac:dyDescent="0.3">
      <c r="B344" s="28" t="s">
        <v>433</v>
      </c>
      <c r="C344" s="25">
        <v>4.5586540677575497E-2</v>
      </c>
    </row>
    <row r="345" spans="2:3" ht="15" customHeight="1" x14ac:dyDescent="0.3">
      <c r="B345" s="27" t="s">
        <v>431</v>
      </c>
      <c r="C345" s="23">
        <v>4.5444416590067101E-2</v>
      </c>
    </row>
    <row r="346" spans="2:3" ht="15" customHeight="1" x14ac:dyDescent="0.3">
      <c r="B346" s="28" t="s">
        <v>432</v>
      </c>
      <c r="C346" s="25">
        <v>4.5286506469500901E-2</v>
      </c>
    </row>
    <row r="347" spans="2:3" ht="15" customHeight="1" x14ac:dyDescent="0.3">
      <c r="B347" s="27" t="s">
        <v>136</v>
      </c>
      <c r="C347" s="23">
        <v>4.4717497837993697E-2</v>
      </c>
    </row>
    <row r="348" spans="2:3" ht="15" customHeight="1" x14ac:dyDescent="0.3">
      <c r="B348" s="28" t="s">
        <v>177</v>
      </c>
      <c r="C348" s="25">
        <v>4.46820783600302E-2</v>
      </c>
    </row>
    <row r="349" spans="2:3" ht="15" customHeight="1" x14ac:dyDescent="0.3">
      <c r="B349" s="27" t="s">
        <v>498</v>
      </c>
      <c r="C349" s="23">
        <v>4.4335516771442401E-2</v>
      </c>
    </row>
    <row r="350" spans="2:3" ht="15" customHeight="1" x14ac:dyDescent="0.3">
      <c r="B350" s="28" t="s">
        <v>421</v>
      </c>
      <c r="C350" s="25">
        <v>4.3922095366017502E-2</v>
      </c>
    </row>
    <row r="351" spans="2:3" ht="15" customHeight="1" x14ac:dyDescent="0.3">
      <c r="B351" s="27" t="s">
        <v>285</v>
      </c>
      <c r="C351" s="23">
        <v>4.3442794881954003E-2</v>
      </c>
    </row>
    <row r="352" spans="2:3" ht="15" customHeight="1" x14ac:dyDescent="0.3">
      <c r="B352" s="28" t="s">
        <v>426</v>
      </c>
      <c r="C352" s="25">
        <v>4.0981334318979899E-2</v>
      </c>
    </row>
    <row r="353" spans="2:3" ht="15" customHeight="1" x14ac:dyDescent="0.3">
      <c r="B353" s="27" t="s">
        <v>378</v>
      </c>
      <c r="C353" s="23">
        <v>3.9405337632097401E-2</v>
      </c>
    </row>
    <row r="354" spans="2:3" ht="15" customHeight="1" x14ac:dyDescent="0.3">
      <c r="B354" s="28" t="s">
        <v>404</v>
      </c>
      <c r="C354" s="25">
        <v>3.5512987268929097E-2</v>
      </c>
    </row>
    <row r="355" spans="2:3" ht="15" customHeight="1" x14ac:dyDescent="0.3">
      <c r="B355" s="27" t="s">
        <v>384</v>
      </c>
      <c r="C355" s="23">
        <v>3.3659066232356101E-2</v>
      </c>
    </row>
    <row r="356" spans="2:3" ht="15" customHeight="1" x14ac:dyDescent="0.3">
      <c r="B356" s="28" t="s">
        <v>405</v>
      </c>
      <c r="C356" s="25">
        <v>3.2125205930807199E-2</v>
      </c>
    </row>
    <row r="357" spans="2:3" ht="15" customHeight="1" x14ac:dyDescent="0.3">
      <c r="B357" s="27" t="s">
        <v>279</v>
      </c>
      <c r="C357" s="23">
        <v>3.2033598221270602E-2</v>
      </c>
    </row>
    <row r="358" spans="2:3" ht="15" customHeight="1" x14ac:dyDescent="0.3">
      <c r="B358" s="28" t="s">
        <v>144</v>
      </c>
      <c r="C358" s="25">
        <v>3.1007751937984499E-2</v>
      </c>
    </row>
    <row r="359" spans="2:3" ht="15" customHeight="1" thickBot="1" x14ac:dyDescent="0.35">
      <c r="B359" s="29" t="s">
        <v>391</v>
      </c>
      <c r="C359" s="116">
        <v>2.60551647537949E-2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7"/>
  <dimension ref="B2:C28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16.140625" style="1" bestFit="1" customWidth="1"/>
    <col min="3" max="3" width="40.28515625" style="1" bestFit="1" customWidth="1"/>
    <col min="4" max="16384" width="9.140625" style="1"/>
  </cols>
  <sheetData>
    <row r="2" spans="2:3" ht="52.5" customHeight="1" x14ac:dyDescent="0.25">
      <c r="B2" s="16"/>
      <c r="C2" s="16"/>
    </row>
    <row r="3" spans="2:3" ht="15" customHeight="1" thickBot="1" x14ac:dyDescent="0.3">
      <c r="B3" s="11" t="s">
        <v>559</v>
      </c>
    </row>
    <row r="4" spans="2:3" ht="15" customHeight="1" x14ac:dyDescent="0.25">
      <c r="B4" s="44" t="s">
        <v>10</v>
      </c>
      <c r="C4" s="48" t="s">
        <v>480</v>
      </c>
    </row>
    <row r="5" spans="2:3" ht="15" customHeight="1" x14ac:dyDescent="0.3">
      <c r="B5" s="27" t="s">
        <v>560</v>
      </c>
      <c r="C5" s="31" t="s">
        <v>32</v>
      </c>
    </row>
    <row r="6" spans="2:3" ht="15" customHeight="1" x14ac:dyDescent="0.3">
      <c r="B6" s="28"/>
      <c r="C6" s="32" t="s">
        <v>33</v>
      </c>
    </row>
    <row r="7" spans="2:3" ht="15" customHeight="1" x14ac:dyDescent="0.3">
      <c r="B7" s="27"/>
      <c r="C7" s="31" t="s">
        <v>34</v>
      </c>
    </row>
    <row r="8" spans="2:3" ht="15" customHeight="1" x14ac:dyDescent="0.3">
      <c r="B8" s="28"/>
      <c r="C8" s="32" t="s">
        <v>35</v>
      </c>
    </row>
    <row r="9" spans="2:3" ht="15" customHeight="1" x14ac:dyDescent="0.3">
      <c r="B9" s="27"/>
      <c r="C9" s="31" t="s">
        <v>36</v>
      </c>
    </row>
    <row r="10" spans="2:3" ht="15" customHeight="1" x14ac:dyDescent="0.3">
      <c r="B10" s="159" t="s">
        <v>525</v>
      </c>
      <c r="C10" s="160" t="s">
        <v>571</v>
      </c>
    </row>
    <row r="11" spans="2:3" ht="15" customHeight="1" x14ac:dyDescent="0.3">
      <c r="B11" s="35" t="s">
        <v>12</v>
      </c>
      <c r="C11" s="36" t="s">
        <v>561</v>
      </c>
    </row>
    <row r="12" spans="2:3" ht="15" customHeight="1" x14ac:dyDescent="0.3">
      <c r="B12" s="28"/>
      <c r="C12" s="32" t="s">
        <v>37</v>
      </c>
    </row>
    <row r="13" spans="2:3" ht="15" customHeight="1" x14ac:dyDescent="0.3">
      <c r="B13" s="27"/>
      <c r="C13" s="31" t="s">
        <v>38</v>
      </c>
    </row>
    <row r="14" spans="2:3" ht="15" customHeight="1" x14ac:dyDescent="0.3">
      <c r="B14" s="161"/>
      <c r="C14" s="162" t="s">
        <v>39</v>
      </c>
    </row>
    <row r="15" spans="2:3" ht="15" customHeight="1" x14ac:dyDescent="0.3">
      <c r="B15" s="163" t="s">
        <v>13</v>
      </c>
      <c r="C15" s="164" t="s">
        <v>40</v>
      </c>
    </row>
    <row r="16" spans="2:3" ht="15" customHeight="1" x14ac:dyDescent="0.3">
      <c r="B16" s="28"/>
      <c r="C16" s="32" t="s">
        <v>41</v>
      </c>
    </row>
    <row r="17" spans="2:3" ht="15" customHeight="1" x14ac:dyDescent="0.3">
      <c r="B17" s="165" t="s">
        <v>14</v>
      </c>
      <c r="C17" s="166" t="s">
        <v>42</v>
      </c>
    </row>
    <row r="18" spans="2:3" ht="15" customHeight="1" x14ac:dyDescent="0.3">
      <c r="B18" s="28" t="s">
        <v>548</v>
      </c>
      <c r="C18" s="32" t="s">
        <v>562</v>
      </c>
    </row>
    <row r="19" spans="2:3" ht="15" customHeight="1" x14ac:dyDescent="0.3">
      <c r="B19" s="37" t="s">
        <v>481</v>
      </c>
      <c r="C19" s="38" t="s">
        <v>482</v>
      </c>
    </row>
    <row r="20" spans="2:3" ht="15" customHeight="1" x14ac:dyDescent="0.3">
      <c r="B20" s="39" t="s">
        <v>15</v>
      </c>
      <c r="C20" s="40" t="s">
        <v>43</v>
      </c>
    </row>
    <row r="21" spans="2:3" ht="15" customHeight="1" x14ac:dyDescent="0.3">
      <c r="B21" s="33"/>
      <c r="C21" s="34" t="s">
        <v>44</v>
      </c>
    </row>
    <row r="22" spans="2:3" ht="15" customHeight="1" x14ac:dyDescent="0.3">
      <c r="B22" s="28" t="s">
        <v>16</v>
      </c>
      <c r="C22" s="32" t="s">
        <v>45</v>
      </c>
    </row>
    <row r="23" spans="2:3" ht="15" customHeight="1" x14ac:dyDescent="0.3">
      <c r="B23" s="35" t="s">
        <v>17</v>
      </c>
      <c r="C23" s="36" t="s">
        <v>46</v>
      </c>
    </row>
    <row r="24" spans="2:3" ht="15" customHeight="1" x14ac:dyDescent="0.3">
      <c r="B24" s="28"/>
      <c r="C24" s="32" t="s">
        <v>483</v>
      </c>
    </row>
    <row r="25" spans="2:3" ht="15" customHeight="1" x14ac:dyDescent="0.3">
      <c r="B25" s="27"/>
      <c r="C25" s="31" t="s">
        <v>47</v>
      </c>
    </row>
    <row r="26" spans="2:3" ht="15" customHeight="1" x14ac:dyDescent="0.3">
      <c r="B26" s="28"/>
      <c r="C26" s="32" t="s">
        <v>48</v>
      </c>
    </row>
    <row r="27" spans="2:3" ht="15" customHeight="1" x14ac:dyDescent="0.3">
      <c r="B27" s="33"/>
      <c r="C27" s="34" t="s">
        <v>49</v>
      </c>
    </row>
    <row r="28" spans="2:3" ht="15" customHeight="1" thickBot="1" x14ac:dyDescent="0.35">
      <c r="B28" s="41" t="s">
        <v>18</v>
      </c>
      <c r="C28" s="42" t="s">
        <v>50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8"/>
  <dimension ref="B2:D63"/>
  <sheetViews>
    <sheetView showGridLines="0" workbookViewId="0"/>
  </sheetViews>
  <sheetFormatPr defaultColWidth="9.140625" defaultRowHeight="15" customHeight="1" x14ac:dyDescent="0.25"/>
  <cols>
    <col min="1" max="1" width="9.140625" style="1"/>
    <col min="2" max="2" width="40.28515625" style="1" bestFit="1" customWidth="1"/>
    <col min="3" max="3" width="36.28515625" style="1" bestFit="1" customWidth="1"/>
    <col min="4" max="4" width="11" style="1" bestFit="1" customWidth="1"/>
    <col min="5" max="16384" width="9.140625" style="1"/>
  </cols>
  <sheetData>
    <row r="2" spans="2:4" ht="52.5" customHeight="1" x14ac:dyDescent="0.25">
      <c r="B2" s="16"/>
      <c r="C2" s="16"/>
    </row>
    <row r="3" spans="2:4" ht="15" customHeight="1" thickBot="1" x14ac:dyDescent="0.3">
      <c r="B3" s="11" t="s">
        <v>490</v>
      </c>
    </row>
    <row r="4" spans="2:4" ht="15" customHeight="1" x14ac:dyDescent="0.25">
      <c r="B4" s="44" t="s">
        <v>480</v>
      </c>
      <c r="C4" s="47" t="s">
        <v>58</v>
      </c>
      <c r="D4" s="48" t="s">
        <v>59</v>
      </c>
    </row>
    <row r="5" spans="2:4" ht="15" customHeight="1" x14ac:dyDescent="0.3">
      <c r="B5" s="163" t="s">
        <v>32</v>
      </c>
      <c r="C5" s="178" t="s">
        <v>114</v>
      </c>
      <c r="D5" s="179" t="s">
        <v>60</v>
      </c>
    </row>
    <row r="6" spans="2:4" ht="15" customHeight="1" x14ac:dyDescent="0.3">
      <c r="B6" s="28" t="s">
        <v>32</v>
      </c>
      <c r="C6" s="167" t="s">
        <v>115</v>
      </c>
      <c r="D6" s="168" t="s">
        <v>61</v>
      </c>
    </row>
    <row r="7" spans="2:4" ht="15" customHeight="1" x14ac:dyDescent="0.3">
      <c r="B7" s="180" t="s">
        <v>32</v>
      </c>
      <c r="C7" s="181" t="s">
        <v>116</v>
      </c>
      <c r="D7" s="182" t="s">
        <v>61</v>
      </c>
    </row>
    <row r="8" spans="2:4" ht="15" customHeight="1" x14ac:dyDescent="0.3">
      <c r="B8" s="183" t="s">
        <v>33</v>
      </c>
      <c r="C8" s="184" t="s">
        <v>62</v>
      </c>
      <c r="D8" s="185" t="s">
        <v>61</v>
      </c>
    </row>
    <row r="9" spans="2:4" ht="15" customHeight="1" x14ac:dyDescent="0.3">
      <c r="B9" s="169" t="s">
        <v>33</v>
      </c>
      <c r="C9" s="170" t="s">
        <v>64</v>
      </c>
      <c r="D9" s="171" t="s">
        <v>60</v>
      </c>
    </row>
    <row r="10" spans="2:4" ht="15" customHeight="1" x14ac:dyDescent="0.3">
      <c r="B10" s="186" t="s">
        <v>33</v>
      </c>
      <c r="C10" s="187" t="s">
        <v>65</v>
      </c>
      <c r="D10" s="188" t="s">
        <v>61</v>
      </c>
    </row>
    <row r="11" spans="2:4" ht="15" customHeight="1" x14ac:dyDescent="0.3">
      <c r="B11" s="189" t="s">
        <v>34</v>
      </c>
      <c r="C11" s="190" t="s">
        <v>117</v>
      </c>
      <c r="D11" s="191" t="s">
        <v>61</v>
      </c>
    </row>
    <row r="12" spans="2:4" ht="15" customHeight="1" x14ac:dyDescent="0.3">
      <c r="B12" s="186" t="s">
        <v>34</v>
      </c>
      <c r="C12" s="187" t="s">
        <v>118</v>
      </c>
      <c r="D12" s="188" t="s">
        <v>60</v>
      </c>
    </row>
    <row r="13" spans="2:4" ht="15" customHeight="1" x14ac:dyDescent="0.3">
      <c r="B13" s="189" t="s">
        <v>35</v>
      </c>
      <c r="C13" s="190" t="s">
        <v>66</v>
      </c>
      <c r="D13" s="191" t="s">
        <v>61</v>
      </c>
    </row>
    <row r="14" spans="2:4" ht="15" customHeight="1" x14ac:dyDescent="0.3">
      <c r="B14" s="186" t="s">
        <v>35</v>
      </c>
      <c r="C14" s="187" t="s">
        <v>491</v>
      </c>
      <c r="D14" s="188" t="s">
        <v>61</v>
      </c>
    </row>
    <row r="15" spans="2:4" ht="15" customHeight="1" x14ac:dyDescent="0.3">
      <c r="B15" s="189" t="s">
        <v>36</v>
      </c>
      <c r="C15" s="190" t="s">
        <v>67</v>
      </c>
      <c r="D15" s="191" t="s">
        <v>61</v>
      </c>
    </row>
    <row r="16" spans="2:4" ht="15" customHeight="1" x14ac:dyDescent="0.3">
      <c r="B16" s="172" t="s">
        <v>36</v>
      </c>
      <c r="C16" s="173" t="s">
        <v>68</v>
      </c>
      <c r="D16" s="174" t="s">
        <v>61</v>
      </c>
    </row>
    <row r="17" spans="2:4" ht="15" customHeight="1" x14ac:dyDescent="0.3">
      <c r="B17" s="169" t="s">
        <v>36</v>
      </c>
      <c r="C17" s="170" t="s">
        <v>69</v>
      </c>
      <c r="D17" s="171" t="s">
        <v>60</v>
      </c>
    </row>
    <row r="18" spans="2:4" ht="15" customHeight="1" x14ac:dyDescent="0.3">
      <c r="B18" s="172" t="s">
        <v>36</v>
      </c>
      <c r="C18" s="173" t="s">
        <v>70</v>
      </c>
      <c r="D18" s="174" t="s">
        <v>61</v>
      </c>
    </row>
    <row r="19" spans="2:4" ht="15" customHeight="1" x14ac:dyDescent="0.3">
      <c r="B19" s="169" t="s">
        <v>36</v>
      </c>
      <c r="C19" s="170" t="s">
        <v>119</v>
      </c>
      <c r="D19" s="171" t="s">
        <v>61</v>
      </c>
    </row>
    <row r="20" spans="2:4" ht="15" customHeight="1" x14ac:dyDescent="0.3">
      <c r="B20" s="172" t="s">
        <v>36</v>
      </c>
      <c r="C20" s="173" t="s">
        <v>120</v>
      </c>
      <c r="D20" s="174" t="s">
        <v>60</v>
      </c>
    </row>
    <row r="21" spans="2:4" ht="15" customHeight="1" x14ac:dyDescent="0.3">
      <c r="B21" s="169" t="s">
        <v>36</v>
      </c>
      <c r="C21" s="170" t="s">
        <v>563</v>
      </c>
      <c r="D21" s="171" t="s">
        <v>61</v>
      </c>
    </row>
    <row r="22" spans="2:4" ht="15" customHeight="1" x14ac:dyDescent="0.3">
      <c r="B22" s="172" t="s">
        <v>36</v>
      </c>
      <c r="C22" s="173" t="s">
        <v>121</v>
      </c>
      <c r="D22" s="174" t="s">
        <v>61</v>
      </c>
    </row>
    <row r="23" spans="2:4" ht="15" customHeight="1" x14ac:dyDescent="0.3">
      <c r="B23" s="192" t="s">
        <v>36</v>
      </c>
      <c r="C23" s="193" t="s">
        <v>71</v>
      </c>
      <c r="D23" s="194" t="s">
        <v>61</v>
      </c>
    </row>
    <row r="24" spans="2:4" ht="15" customHeight="1" x14ac:dyDescent="0.3">
      <c r="B24" s="195" t="s">
        <v>571</v>
      </c>
      <c r="C24" s="196" t="s">
        <v>72</v>
      </c>
      <c r="D24" s="197" t="s">
        <v>63</v>
      </c>
    </row>
    <row r="25" spans="2:4" ht="15" customHeight="1" x14ac:dyDescent="0.3">
      <c r="B25" s="192" t="s">
        <v>571</v>
      </c>
      <c r="C25" s="193" t="s">
        <v>122</v>
      </c>
      <c r="D25" s="194" t="s">
        <v>60</v>
      </c>
    </row>
    <row r="26" spans="2:4" ht="15" customHeight="1" x14ac:dyDescent="0.3">
      <c r="B26" s="198" t="s">
        <v>561</v>
      </c>
      <c r="C26" s="199" t="s">
        <v>564</v>
      </c>
      <c r="D26" s="200" t="s">
        <v>60</v>
      </c>
    </row>
    <row r="27" spans="2:4" ht="15" customHeight="1" x14ac:dyDescent="0.3">
      <c r="B27" s="201" t="s">
        <v>37</v>
      </c>
      <c r="C27" s="202" t="s">
        <v>123</v>
      </c>
      <c r="D27" s="203" t="s">
        <v>60</v>
      </c>
    </row>
    <row r="28" spans="2:4" ht="15" customHeight="1" x14ac:dyDescent="0.3">
      <c r="B28" s="198" t="s">
        <v>38</v>
      </c>
      <c r="C28" s="199" t="s">
        <v>123</v>
      </c>
      <c r="D28" s="200" t="s">
        <v>60</v>
      </c>
    </row>
    <row r="29" spans="2:4" ht="15" customHeight="1" x14ac:dyDescent="0.3">
      <c r="B29" s="189" t="s">
        <v>39</v>
      </c>
      <c r="C29" s="190" t="s">
        <v>73</v>
      </c>
      <c r="D29" s="191" t="s">
        <v>61</v>
      </c>
    </row>
    <row r="30" spans="2:4" ht="15" customHeight="1" x14ac:dyDescent="0.3">
      <c r="B30" s="172" t="s">
        <v>39</v>
      </c>
      <c r="C30" s="173" t="s">
        <v>74</v>
      </c>
      <c r="D30" s="174" t="s">
        <v>60</v>
      </c>
    </row>
    <row r="31" spans="2:4" ht="15" customHeight="1" x14ac:dyDescent="0.3">
      <c r="B31" s="169" t="s">
        <v>39</v>
      </c>
      <c r="C31" s="170" t="s">
        <v>565</v>
      </c>
      <c r="D31" s="171" t="s">
        <v>61</v>
      </c>
    </row>
    <row r="32" spans="2:4" ht="15" customHeight="1" x14ac:dyDescent="0.3">
      <c r="B32" s="186" t="s">
        <v>39</v>
      </c>
      <c r="C32" s="187" t="s">
        <v>75</v>
      </c>
      <c r="D32" s="188" t="s">
        <v>61</v>
      </c>
    </row>
    <row r="33" spans="2:4" ht="15" customHeight="1" x14ac:dyDescent="0.3">
      <c r="B33" s="201" t="s">
        <v>40</v>
      </c>
      <c r="C33" s="202" t="s">
        <v>76</v>
      </c>
      <c r="D33" s="203" t="s">
        <v>63</v>
      </c>
    </row>
    <row r="34" spans="2:4" ht="15" customHeight="1" x14ac:dyDescent="0.3">
      <c r="B34" s="198" t="s">
        <v>41</v>
      </c>
      <c r="C34" s="199" t="s">
        <v>77</v>
      </c>
      <c r="D34" s="200" t="s">
        <v>60</v>
      </c>
    </row>
    <row r="35" spans="2:4" ht="15" customHeight="1" x14ac:dyDescent="0.3">
      <c r="B35" s="189" t="s">
        <v>42</v>
      </c>
      <c r="C35" s="190" t="s">
        <v>78</v>
      </c>
      <c r="D35" s="191" t="s">
        <v>61</v>
      </c>
    </row>
    <row r="36" spans="2:4" ht="15" customHeight="1" x14ac:dyDescent="0.3">
      <c r="B36" s="172" t="s">
        <v>42</v>
      </c>
      <c r="C36" s="173" t="s">
        <v>79</v>
      </c>
      <c r="D36" s="174" t="s">
        <v>63</v>
      </c>
    </row>
    <row r="37" spans="2:4" ht="15" customHeight="1" x14ac:dyDescent="0.3">
      <c r="B37" s="192" t="s">
        <v>42</v>
      </c>
      <c r="C37" s="193" t="s">
        <v>124</v>
      </c>
      <c r="D37" s="194" t="s">
        <v>60</v>
      </c>
    </row>
    <row r="38" spans="2:4" ht="15" customHeight="1" x14ac:dyDescent="0.3">
      <c r="B38" s="195" t="s">
        <v>562</v>
      </c>
      <c r="C38" s="196" t="s">
        <v>566</v>
      </c>
      <c r="D38" s="197" t="s">
        <v>61</v>
      </c>
    </row>
    <row r="39" spans="2:4" ht="15" customHeight="1" x14ac:dyDescent="0.3">
      <c r="B39" s="192" t="s">
        <v>562</v>
      </c>
      <c r="C39" s="193" t="s">
        <v>567</v>
      </c>
      <c r="D39" s="194" t="s">
        <v>60</v>
      </c>
    </row>
    <row r="40" spans="2:4" ht="15" customHeight="1" x14ac:dyDescent="0.3">
      <c r="B40" s="198" t="s">
        <v>482</v>
      </c>
      <c r="C40" s="199" t="s">
        <v>492</v>
      </c>
      <c r="D40" s="200" t="s">
        <v>61</v>
      </c>
    </row>
    <row r="41" spans="2:4" ht="15" customHeight="1" x14ac:dyDescent="0.3">
      <c r="B41" s="201" t="s">
        <v>43</v>
      </c>
      <c r="C41" s="202" t="s">
        <v>80</v>
      </c>
      <c r="D41" s="203" t="s">
        <v>61</v>
      </c>
    </row>
    <row r="42" spans="2:4" ht="15" customHeight="1" x14ac:dyDescent="0.3">
      <c r="B42" s="195" t="s">
        <v>44</v>
      </c>
      <c r="C42" s="196" t="s">
        <v>81</v>
      </c>
      <c r="D42" s="197" t="s">
        <v>61</v>
      </c>
    </row>
    <row r="43" spans="2:4" ht="15" customHeight="1" x14ac:dyDescent="0.3">
      <c r="B43" s="169" t="s">
        <v>44</v>
      </c>
      <c r="C43" s="170" t="s">
        <v>82</v>
      </c>
      <c r="D43" s="171" t="s">
        <v>60</v>
      </c>
    </row>
    <row r="44" spans="2:4" ht="15" customHeight="1" x14ac:dyDescent="0.3">
      <c r="B44" s="172" t="s">
        <v>44</v>
      </c>
      <c r="C44" s="173" t="s">
        <v>83</v>
      </c>
      <c r="D44" s="174" t="s">
        <v>63</v>
      </c>
    </row>
    <row r="45" spans="2:4" ht="15" customHeight="1" x14ac:dyDescent="0.3">
      <c r="B45" s="192" t="s">
        <v>44</v>
      </c>
      <c r="C45" s="193" t="s">
        <v>84</v>
      </c>
      <c r="D45" s="194" t="s">
        <v>61</v>
      </c>
    </row>
    <row r="46" spans="2:4" ht="15" customHeight="1" x14ac:dyDescent="0.3">
      <c r="B46" s="198" t="s">
        <v>45</v>
      </c>
      <c r="C46" s="199" t="s">
        <v>85</v>
      </c>
      <c r="D46" s="200" t="s">
        <v>60</v>
      </c>
    </row>
    <row r="47" spans="2:4" ht="15" customHeight="1" x14ac:dyDescent="0.3">
      <c r="B47" s="189" t="s">
        <v>46</v>
      </c>
      <c r="C47" s="190" t="s">
        <v>125</v>
      </c>
      <c r="D47" s="191" t="s">
        <v>60</v>
      </c>
    </row>
    <row r="48" spans="2:4" ht="15" customHeight="1" x14ac:dyDescent="0.3">
      <c r="B48" s="186" t="s">
        <v>46</v>
      </c>
      <c r="C48" s="187" t="s">
        <v>126</v>
      </c>
      <c r="D48" s="188" t="s">
        <v>61</v>
      </c>
    </row>
    <row r="49" spans="2:4" ht="15" customHeight="1" x14ac:dyDescent="0.3">
      <c r="B49" s="189" t="s">
        <v>483</v>
      </c>
      <c r="C49" s="190" t="s">
        <v>493</v>
      </c>
      <c r="D49" s="191" t="s">
        <v>61</v>
      </c>
    </row>
    <row r="50" spans="2:4" ht="15" customHeight="1" x14ac:dyDescent="0.3">
      <c r="B50" s="172" t="s">
        <v>483</v>
      </c>
      <c r="C50" s="173" t="s">
        <v>86</v>
      </c>
      <c r="D50" s="174" t="s">
        <v>60</v>
      </c>
    </row>
    <row r="51" spans="2:4" ht="15" customHeight="1" x14ac:dyDescent="0.3">
      <c r="B51" s="192" t="s">
        <v>483</v>
      </c>
      <c r="C51" s="193" t="s">
        <v>568</v>
      </c>
      <c r="D51" s="194" t="s">
        <v>61</v>
      </c>
    </row>
    <row r="52" spans="2:4" ht="15" customHeight="1" x14ac:dyDescent="0.3">
      <c r="B52" s="195" t="s">
        <v>47</v>
      </c>
      <c r="C52" s="196" t="s">
        <v>87</v>
      </c>
      <c r="D52" s="197" t="s">
        <v>61</v>
      </c>
    </row>
    <row r="53" spans="2:4" ht="15" customHeight="1" x14ac:dyDescent="0.3">
      <c r="B53" s="169" t="s">
        <v>47</v>
      </c>
      <c r="C53" s="170" t="s">
        <v>88</v>
      </c>
      <c r="D53" s="171" t="s">
        <v>60</v>
      </c>
    </row>
    <row r="54" spans="2:4" ht="15" customHeight="1" x14ac:dyDescent="0.3">
      <c r="B54" s="172" t="s">
        <v>47</v>
      </c>
      <c r="C54" s="173" t="s">
        <v>89</v>
      </c>
      <c r="D54" s="174" t="s">
        <v>61</v>
      </c>
    </row>
    <row r="55" spans="2:4" ht="15" customHeight="1" x14ac:dyDescent="0.3">
      <c r="B55" s="169" t="s">
        <v>47</v>
      </c>
      <c r="C55" s="170" t="s">
        <v>91</v>
      </c>
      <c r="D55" s="171" t="s">
        <v>61</v>
      </c>
    </row>
    <row r="56" spans="2:4" ht="15" customHeight="1" x14ac:dyDescent="0.3">
      <c r="B56" s="186" t="s">
        <v>47</v>
      </c>
      <c r="C56" s="187" t="s">
        <v>90</v>
      </c>
      <c r="D56" s="188" t="s">
        <v>61</v>
      </c>
    </row>
    <row r="57" spans="2:4" ht="15" customHeight="1" x14ac:dyDescent="0.3">
      <c r="B57" s="201" t="s">
        <v>48</v>
      </c>
      <c r="C57" s="202" t="s">
        <v>92</v>
      </c>
      <c r="D57" s="203" t="s">
        <v>60</v>
      </c>
    </row>
    <row r="58" spans="2:4" ht="15" customHeight="1" x14ac:dyDescent="0.3">
      <c r="B58" s="195" t="s">
        <v>49</v>
      </c>
      <c r="C58" s="196" t="s">
        <v>93</v>
      </c>
      <c r="D58" s="197" t="s">
        <v>61</v>
      </c>
    </row>
    <row r="59" spans="2:4" ht="15" customHeight="1" x14ac:dyDescent="0.3">
      <c r="B59" s="169" t="s">
        <v>49</v>
      </c>
      <c r="C59" s="170" t="s">
        <v>94</v>
      </c>
      <c r="D59" s="171" t="s">
        <v>60</v>
      </c>
    </row>
    <row r="60" spans="2:4" ht="15" customHeight="1" x14ac:dyDescent="0.3">
      <c r="B60" s="186" t="s">
        <v>49</v>
      </c>
      <c r="C60" s="187" t="s">
        <v>95</v>
      </c>
      <c r="D60" s="188" t="s">
        <v>61</v>
      </c>
    </row>
    <row r="61" spans="2:4" ht="15" customHeight="1" x14ac:dyDescent="0.3">
      <c r="B61" s="169" t="s">
        <v>50</v>
      </c>
      <c r="C61" s="170" t="s">
        <v>97</v>
      </c>
      <c r="D61" s="171" t="s">
        <v>60</v>
      </c>
    </row>
    <row r="62" spans="2:4" ht="15" customHeight="1" x14ac:dyDescent="0.3">
      <c r="B62" s="172" t="s">
        <v>50</v>
      </c>
      <c r="C62" s="173" t="s">
        <v>96</v>
      </c>
      <c r="D62" s="174" t="s">
        <v>61</v>
      </c>
    </row>
    <row r="63" spans="2:4" ht="15" customHeight="1" thickBot="1" x14ac:dyDescent="0.35">
      <c r="B63" s="175" t="s">
        <v>50</v>
      </c>
      <c r="C63" s="176" t="s">
        <v>98</v>
      </c>
      <c r="D63" s="177" t="s">
        <v>61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31</vt:i4>
      </vt:variant>
      <vt:variant>
        <vt:lpstr>Benoemde bereiken</vt:lpstr>
      </vt:variant>
      <vt:variant>
        <vt:i4>1</vt:i4>
      </vt:variant>
    </vt:vector>
  </HeadingPairs>
  <TitlesOfParts>
    <vt:vector size="32" baseType="lpstr">
      <vt:lpstr>Voorblad</vt:lpstr>
      <vt:lpstr>Figuur 1.1</vt:lpstr>
      <vt:lpstr>Figuur 1.2</vt:lpstr>
      <vt:lpstr>Tabel 1.1 </vt:lpstr>
      <vt:lpstr>Figuur 1.3</vt:lpstr>
      <vt:lpstr>Figuur 1.4</vt:lpstr>
      <vt:lpstr>Figuur 1.5</vt:lpstr>
      <vt:lpstr>Figuur 1.6</vt:lpstr>
      <vt:lpstr>Tabel 1.2</vt:lpstr>
      <vt:lpstr>Figuur 3.1</vt:lpstr>
      <vt:lpstr>Figuur 3.2</vt:lpstr>
      <vt:lpstr>20191010_HT</vt:lpstr>
      <vt:lpstr>Verdeling_HR</vt:lpstr>
      <vt:lpstr>Figuur 3.3</vt:lpstr>
      <vt:lpstr>Figuur 4.1</vt:lpstr>
      <vt:lpstr>Tabel 4.1 </vt:lpstr>
      <vt:lpstr>Figuur 4.2</vt:lpstr>
      <vt:lpstr>Figuur 4.3</vt:lpstr>
      <vt:lpstr>Figuur 4.4</vt:lpstr>
      <vt:lpstr>Figuur 6.1</vt:lpstr>
      <vt:lpstr>Figuur 6.2</vt:lpstr>
      <vt:lpstr>Figuur 6.3</vt:lpstr>
      <vt:lpstr>Figuur 6.4</vt:lpstr>
      <vt:lpstr>Figuur 6.5</vt:lpstr>
      <vt:lpstr>Figuur 6.6</vt:lpstr>
      <vt:lpstr>Figuur 7.1</vt:lpstr>
      <vt:lpstr>Tabel 7.1</vt:lpstr>
      <vt:lpstr>Tabel 7.2</vt:lpstr>
      <vt:lpstr>Figuur 7.2</vt:lpstr>
      <vt:lpstr>Tabel 7.3 </vt:lpstr>
      <vt:lpstr>Tabel 7.4</vt:lpstr>
      <vt:lpstr>Voorblad!Afdrukbereik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Merkx</dc:creator>
  <cp:lastModifiedBy>Remco Vergeer</cp:lastModifiedBy>
  <dcterms:created xsi:type="dcterms:W3CDTF">2016-03-22T12:33:25Z</dcterms:created>
  <dcterms:modified xsi:type="dcterms:W3CDTF">2021-03-18T18:30:56Z</dcterms:modified>
</cp:coreProperties>
</file>