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BS1\User\rver1\werkmap\Representatie HR 2019_2020\HR 2021\"/>
    </mc:Choice>
  </mc:AlternateContent>
  <xr:revisionPtr revIDLastSave="0" documentId="8_{BAFA195A-1E20-4AC7-ABB5-D3239AE36D9B}" xr6:coauthVersionLast="46" xr6:coauthVersionMax="46" xr10:uidLastSave="{00000000-0000-0000-0000-000000000000}"/>
  <bookViews>
    <workbookView xWindow="-120" yWindow="-120" windowWidth="29040" windowHeight="17640" tabRatio="930" xr2:uid="{00000000-000D-0000-FFFF-FFFF00000000}"/>
  </bookViews>
  <sheets>
    <sheet name="Invulinstructies" sheetId="1" r:id="rId1"/>
    <sheet name="Onderzochte massa per UZOVI" sheetId="2" r:id="rId2"/>
    <sheet name="Onderzochte massa per concern" sheetId="3" r:id="rId3"/>
    <sheet name="Samenvatting resultaten" sheetId="4" r:id="rId4"/>
    <sheet name="Samenvatting resultaten per CP" sheetId="5" r:id="rId5"/>
    <sheet name="Overlap" sheetId="6" r:id="rId6"/>
    <sheet name="CP 1.1" sheetId="7" r:id="rId7"/>
    <sheet name="CP 1.2" sheetId="8" r:id="rId8"/>
    <sheet name="CP 1.3" sheetId="9" r:id="rId9"/>
    <sheet name="CP 1.4" sheetId="35" r:id="rId10"/>
    <sheet name="CP 2" sheetId="10" r:id="rId11"/>
    <sheet name="CP 3" sheetId="11" r:id="rId12"/>
    <sheet name="CP 4" sheetId="12" r:id="rId13"/>
    <sheet name="CP 5.1" sheetId="13" r:id="rId14"/>
    <sheet name="CP 5.2" sheetId="14" r:id="rId15"/>
    <sheet name="CP 5.4" sheetId="16" r:id="rId16"/>
    <sheet name="CP 5.5" sheetId="17" r:id="rId17"/>
    <sheet name="CP 5.6" sheetId="18" r:id="rId18"/>
    <sheet name="CP 5.9" sheetId="19" r:id="rId19"/>
    <sheet name="CP 6.11" sheetId="23" r:id="rId20"/>
    <sheet name="CP 6.12" sheetId="24" r:id="rId21"/>
    <sheet name="CP 6.15" sheetId="27" r:id="rId22"/>
    <sheet name="CP 7" sheetId="28" r:id="rId23"/>
    <sheet name="CP 8" sheetId="29" r:id="rId24"/>
    <sheet name="CP 9" sheetId="30" r:id="rId25"/>
    <sheet name="CP 10" sheetId="31" r:id="rId26"/>
    <sheet name="CP 12" sheetId="33" r:id="rId27"/>
    <sheet name="SR. CP 1" sheetId="36" r:id="rId28"/>
    <sheet name="SR. CP 2" sheetId="37" r:id="rId29"/>
    <sheet name="SR. CP 3" sheetId="38" r:id="rId30"/>
  </sheets>
  <externalReferences>
    <externalReference r:id="rId31"/>
  </externalReferences>
  <definedNames>
    <definedName name="_xlnm._FilterDatabase" localSheetId="1" hidden="1">'Onderzochte massa per UZOVI'!$A$44:$H$101</definedName>
    <definedName name="_xlnm._FilterDatabase" localSheetId="3" hidden="1">'Samenvatting resultaten'!$A$14:$N$71</definedName>
    <definedName name="_xlnm.Print_Area" localSheetId="6">'CP 1.1'!$A$1:$L$65</definedName>
    <definedName name="_xlnm.Print_Area" localSheetId="7">'CP 1.2'!$A$1:$T$68</definedName>
    <definedName name="_xlnm.Print_Area" localSheetId="8">'CP 1.3'!$A$1:$L$68</definedName>
    <definedName name="_xlnm.Print_Area" localSheetId="25">'CP 10'!$A$1:$L$68</definedName>
    <definedName name="_xlnm.Print_Area" localSheetId="26">'CP 12'!$A$1:$L$68</definedName>
    <definedName name="_xlnm.Print_Area" localSheetId="10">'CP 2'!$A$1:$L$68</definedName>
    <definedName name="_xlnm.Print_Area" localSheetId="11">'CP 3'!$A$1:$L$68</definedName>
    <definedName name="_xlnm.Print_Area" localSheetId="12">'CP 4'!$A$1:$L$68</definedName>
    <definedName name="_xlnm.Print_Area" localSheetId="13">'CP 5.1'!$A$1:$L$68</definedName>
    <definedName name="_xlnm.Print_Area" localSheetId="14">'CP 5.2'!$A$1:$L$68</definedName>
    <definedName name="_xlnm.Print_Area" localSheetId="15">'CP 5.4'!$A$1:$L$68</definedName>
    <definedName name="_xlnm.Print_Area" localSheetId="16">'CP 5.5'!$A$1:$L$68</definedName>
    <definedName name="_xlnm.Print_Area" localSheetId="17">'CP 5.6'!$A$1:$L$68</definedName>
    <definedName name="_xlnm.Print_Area" localSheetId="18">'CP 5.9'!$A$1:$L$68</definedName>
    <definedName name="_xlnm.Print_Area" localSheetId="19">'CP 6.11'!$A$1:$L$68</definedName>
    <definedName name="_xlnm.Print_Area" localSheetId="20">'CP 6.12'!$A$1:$L$68</definedName>
    <definedName name="_xlnm.Print_Area" localSheetId="21">'CP 6.15'!$A$1:$L$68</definedName>
    <definedName name="_xlnm.Print_Area" localSheetId="22">'CP 7'!$A$1:$L$68</definedName>
    <definedName name="_xlnm.Print_Area" localSheetId="23">'CP 8'!$A$1:$L$68</definedName>
    <definedName name="_xlnm.Print_Area" localSheetId="24">'CP 9'!$A$1:$L$68</definedName>
    <definedName name="_xlnm.Print_Area" localSheetId="2">'Onderzochte massa per concern'!$A$1:$K$82</definedName>
    <definedName name="_xlnm.Print_Area" localSheetId="5">Overlap!$A$1:$L$78</definedName>
    <definedName name="_xlnm.Print_Area" localSheetId="3">'Samenvatting resultaten'!$A$1:$L$74</definedName>
    <definedName name="_xlnm.Print_Area" localSheetId="4">'Samenvatting resultaten per CP'!$A$1:$K$44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3" l="1"/>
  <c r="C55" i="3"/>
  <c r="B51" i="3"/>
  <c r="B65" i="3"/>
  <c r="B64" i="3"/>
  <c r="L75" i="4"/>
  <c r="L73" i="4"/>
  <c r="K43" i="5"/>
  <c r="K42" i="5"/>
  <c r="L71"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E15" i="4"/>
  <c r="F15" i="4"/>
  <c r="G15" i="4"/>
  <c r="H15" i="4"/>
  <c r="I15" i="4"/>
  <c r="J15" i="4"/>
  <c r="K15" i="4"/>
  <c r="E16" i="4"/>
  <c r="F16" i="4"/>
  <c r="G16" i="4"/>
  <c r="H16" i="4"/>
  <c r="I16" i="4"/>
  <c r="J16" i="4"/>
  <c r="K16" i="4"/>
  <c r="E17" i="4"/>
  <c r="F17" i="4"/>
  <c r="G17" i="4"/>
  <c r="H17" i="4"/>
  <c r="I17" i="4"/>
  <c r="J17" i="4"/>
  <c r="K17" i="4"/>
  <c r="E18" i="4"/>
  <c r="F18" i="4"/>
  <c r="G18" i="4"/>
  <c r="H18" i="4"/>
  <c r="I18" i="4"/>
  <c r="J18" i="4"/>
  <c r="K18" i="4"/>
  <c r="E19" i="4"/>
  <c r="F19" i="4"/>
  <c r="G19" i="4"/>
  <c r="H19" i="4"/>
  <c r="I19" i="4"/>
  <c r="J19" i="4"/>
  <c r="K19" i="4"/>
  <c r="E20" i="4"/>
  <c r="F20" i="4"/>
  <c r="G20" i="4"/>
  <c r="H20" i="4"/>
  <c r="I20" i="4"/>
  <c r="J20" i="4"/>
  <c r="K20" i="4"/>
  <c r="E21" i="4"/>
  <c r="F21" i="4"/>
  <c r="G21" i="4"/>
  <c r="H21" i="4"/>
  <c r="I21" i="4"/>
  <c r="J21" i="4"/>
  <c r="K21" i="4"/>
  <c r="E22" i="4"/>
  <c r="F22" i="4"/>
  <c r="G22" i="4"/>
  <c r="H22" i="4"/>
  <c r="I22" i="4"/>
  <c r="J22" i="4"/>
  <c r="K22" i="4"/>
  <c r="E23" i="4"/>
  <c r="F23" i="4"/>
  <c r="G23" i="4"/>
  <c r="H23" i="4"/>
  <c r="I23" i="4"/>
  <c r="J23" i="4"/>
  <c r="K23" i="4"/>
  <c r="E24" i="4"/>
  <c r="F24" i="4"/>
  <c r="G24" i="4"/>
  <c r="H24" i="4"/>
  <c r="I24" i="4"/>
  <c r="J24" i="4"/>
  <c r="K24" i="4"/>
  <c r="E25" i="4"/>
  <c r="F25" i="4"/>
  <c r="G25" i="4"/>
  <c r="H25" i="4"/>
  <c r="I25" i="4"/>
  <c r="J25" i="4"/>
  <c r="K25" i="4"/>
  <c r="E26" i="4"/>
  <c r="F26" i="4"/>
  <c r="G26" i="4"/>
  <c r="H26" i="4"/>
  <c r="I26" i="4"/>
  <c r="J26" i="4"/>
  <c r="K26" i="4"/>
  <c r="E27" i="4"/>
  <c r="F27" i="4"/>
  <c r="G27" i="4"/>
  <c r="H27" i="4"/>
  <c r="I27" i="4"/>
  <c r="J27" i="4"/>
  <c r="K27" i="4"/>
  <c r="E28" i="4"/>
  <c r="F28" i="4"/>
  <c r="G28" i="4"/>
  <c r="H28" i="4"/>
  <c r="I28" i="4"/>
  <c r="J28" i="4"/>
  <c r="K28" i="4"/>
  <c r="E29" i="4"/>
  <c r="F29" i="4"/>
  <c r="G29" i="4"/>
  <c r="H29" i="4"/>
  <c r="I29" i="4"/>
  <c r="J29" i="4"/>
  <c r="K29" i="4"/>
  <c r="E30" i="4"/>
  <c r="F30" i="4"/>
  <c r="G30" i="4"/>
  <c r="H30" i="4"/>
  <c r="I30" i="4"/>
  <c r="J30" i="4"/>
  <c r="K30" i="4"/>
  <c r="E31" i="4"/>
  <c r="F31" i="4"/>
  <c r="G31" i="4"/>
  <c r="H31" i="4"/>
  <c r="I31" i="4"/>
  <c r="J31" i="4"/>
  <c r="K31" i="4"/>
  <c r="E32" i="4"/>
  <c r="F32" i="4"/>
  <c r="G32" i="4"/>
  <c r="H32" i="4"/>
  <c r="I32" i="4"/>
  <c r="J32" i="4"/>
  <c r="K32" i="4"/>
  <c r="E33" i="4"/>
  <c r="F33" i="4"/>
  <c r="G33" i="4"/>
  <c r="H33" i="4"/>
  <c r="I33" i="4"/>
  <c r="J33" i="4"/>
  <c r="K33" i="4"/>
  <c r="E34" i="4"/>
  <c r="F34" i="4"/>
  <c r="G34" i="4"/>
  <c r="H34" i="4"/>
  <c r="I34" i="4"/>
  <c r="J34" i="4"/>
  <c r="K34" i="4"/>
  <c r="E35" i="4"/>
  <c r="F35" i="4"/>
  <c r="G35" i="4"/>
  <c r="H35" i="4"/>
  <c r="I35" i="4"/>
  <c r="J35" i="4"/>
  <c r="K35" i="4"/>
  <c r="E36" i="4"/>
  <c r="F36" i="4"/>
  <c r="G36" i="4"/>
  <c r="H36" i="4"/>
  <c r="I36" i="4"/>
  <c r="J36" i="4"/>
  <c r="K36" i="4"/>
  <c r="E37" i="4"/>
  <c r="F37" i="4"/>
  <c r="G37" i="4"/>
  <c r="H37" i="4"/>
  <c r="I37" i="4"/>
  <c r="J37" i="4"/>
  <c r="K37" i="4"/>
  <c r="E38" i="4"/>
  <c r="F38" i="4"/>
  <c r="G38" i="4"/>
  <c r="H38" i="4"/>
  <c r="I38" i="4"/>
  <c r="J38" i="4"/>
  <c r="K38" i="4"/>
  <c r="E39" i="4"/>
  <c r="F39" i="4"/>
  <c r="G39" i="4"/>
  <c r="H39" i="4"/>
  <c r="I39" i="4"/>
  <c r="J39" i="4"/>
  <c r="K39" i="4"/>
  <c r="E40" i="4"/>
  <c r="F40" i="4"/>
  <c r="G40" i="4"/>
  <c r="H40" i="4"/>
  <c r="I40" i="4"/>
  <c r="J40" i="4"/>
  <c r="K40" i="4"/>
  <c r="E41" i="4"/>
  <c r="F41" i="4"/>
  <c r="G41" i="4"/>
  <c r="H41" i="4"/>
  <c r="I41" i="4"/>
  <c r="J41" i="4"/>
  <c r="K41" i="4"/>
  <c r="E42" i="4"/>
  <c r="F42" i="4"/>
  <c r="G42" i="4"/>
  <c r="H42" i="4"/>
  <c r="I42" i="4"/>
  <c r="J42" i="4"/>
  <c r="K42" i="4"/>
  <c r="E43" i="4"/>
  <c r="F43" i="4"/>
  <c r="G43" i="4"/>
  <c r="H43" i="4"/>
  <c r="I43" i="4"/>
  <c r="J43" i="4"/>
  <c r="K43" i="4"/>
  <c r="E44" i="4"/>
  <c r="F44" i="4"/>
  <c r="G44" i="4"/>
  <c r="H44" i="4"/>
  <c r="I44" i="4"/>
  <c r="J44" i="4"/>
  <c r="K44" i="4"/>
  <c r="E45" i="4"/>
  <c r="F45" i="4"/>
  <c r="G45" i="4"/>
  <c r="H45" i="4"/>
  <c r="I45" i="4"/>
  <c r="J45" i="4"/>
  <c r="K45" i="4"/>
  <c r="E46" i="4"/>
  <c r="F46" i="4"/>
  <c r="G46" i="4"/>
  <c r="H46" i="4"/>
  <c r="I46" i="4"/>
  <c r="J46" i="4"/>
  <c r="K46" i="4"/>
  <c r="E47" i="4"/>
  <c r="F47" i="4"/>
  <c r="G47" i="4"/>
  <c r="H47" i="4"/>
  <c r="I47" i="4"/>
  <c r="J47" i="4"/>
  <c r="K47" i="4"/>
  <c r="E48" i="4"/>
  <c r="F48" i="4"/>
  <c r="G48" i="4"/>
  <c r="H48" i="4"/>
  <c r="I48" i="4"/>
  <c r="J48" i="4"/>
  <c r="K48" i="4"/>
  <c r="E49" i="4"/>
  <c r="F49" i="4"/>
  <c r="G49" i="4"/>
  <c r="H49" i="4"/>
  <c r="I49" i="4"/>
  <c r="J49" i="4"/>
  <c r="K49" i="4"/>
  <c r="E50" i="4"/>
  <c r="F50" i="4"/>
  <c r="G50" i="4"/>
  <c r="H50" i="4"/>
  <c r="I50" i="4"/>
  <c r="J50" i="4"/>
  <c r="K50" i="4"/>
  <c r="E51" i="4"/>
  <c r="F51" i="4"/>
  <c r="G51" i="4"/>
  <c r="H51" i="4"/>
  <c r="I51" i="4"/>
  <c r="J51" i="4"/>
  <c r="K51" i="4"/>
  <c r="E52" i="4"/>
  <c r="F52" i="4"/>
  <c r="G52" i="4"/>
  <c r="H52" i="4"/>
  <c r="I52" i="4"/>
  <c r="J52" i="4"/>
  <c r="K52" i="4"/>
  <c r="E53" i="4"/>
  <c r="F53" i="4"/>
  <c r="G53" i="4"/>
  <c r="H53" i="4"/>
  <c r="I53" i="4"/>
  <c r="J53" i="4"/>
  <c r="K53" i="4"/>
  <c r="E54" i="4"/>
  <c r="F54" i="4"/>
  <c r="G54" i="4"/>
  <c r="H54" i="4"/>
  <c r="I54" i="4"/>
  <c r="J54" i="4"/>
  <c r="K54" i="4"/>
  <c r="E55" i="4"/>
  <c r="F55" i="4"/>
  <c r="G55" i="4"/>
  <c r="H55" i="4"/>
  <c r="I55" i="4"/>
  <c r="J55" i="4"/>
  <c r="K55" i="4"/>
  <c r="E56" i="4"/>
  <c r="F56" i="4"/>
  <c r="G56" i="4"/>
  <c r="H56" i="4"/>
  <c r="I56" i="4"/>
  <c r="J56" i="4"/>
  <c r="K56" i="4"/>
  <c r="E57" i="4"/>
  <c r="F57" i="4"/>
  <c r="G57" i="4"/>
  <c r="H57" i="4"/>
  <c r="I57" i="4"/>
  <c r="J57" i="4"/>
  <c r="K57" i="4"/>
  <c r="E58" i="4"/>
  <c r="F58" i="4"/>
  <c r="G58" i="4"/>
  <c r="H58" i="4"/>
  <c r="I58" i="4"/>
  <c r="J58" i="4"/>
  <c r="K58" i="4"/>
  <c r="E59" i="4"/>
  <c r="F59" i="4"/>
  <c r="G59" i="4"/>
  <c r="H59" i="4"/>
  <c r="I59" i="4"/>
  <c r="J59" i="4"/>
  <c r="K59" i="4"/>
  <c r="E60" i="4"/>
  <c r="F60" i="4"/>
  <c r="G60" i="4"/>
  <c r="H60" i="4"/>
  <c r="I60" i="4"/>
  <c r="J60" i="4"/>
  <c r="K60" i="4"/>
  <c r="E61" i="4"/>
  <c r="F61" i="4"/>
  <c r="G61" i="4"/>
  <c r="H61" i="4"/>
  <c r="I61" i="4"/>
  <c r="J61" i="4"/>
  <c r="K61" i="4"/>
  <c r="E62" i="4"/>
  <c r="F62" i="4"/>
  <c r="G62" i="4"/>
  <c r="H62" i="4"/>
  <c r="I62" i="4"/>
  <c r="J62" i="4"/>
  <c r="K62" i="4"/>
  <c r="E63" i="4"/>
  <c r="F63" i="4"/>
  <c r="G63" i="4"/>
  <c r="H63" i="4"/>
  <c r="I63" i="4"/>
  <c r="J63" i="4"/>
  <c r="K63" i="4"/>
  <c r="E64" i="4"/>
  <c r="F64" i="4"/>
  <c r="G64" i="4"/>
  <c r="H64" i="4"/>
  <c r="I64" i="4"/>
  <c r="J64" i="4"/>
  <c r="K64" i="4"/>
  <c r="E65" i="4"/>
  <c r="F65" i="4"/>
  <c r="G65" i="4"/>
  <c r="H65" i="4"/>
  <c r="I65" i="4"/>
  <c r="J65" i="4"/>
  <c r="K65" i="4"/>
  <c r="E66" i="4"/>
  <c r="F66" i="4"/>
  <c r="G66" i="4"/>
  <c r="H66" i="4"/>
  <c r="I66" i="4"/>
  <c r="J66" i="4"/>
  <c r="K66" i="4"/>
  <c r="E67" i="4"/>
  <c r="F67" i="4"/>
  <c r="G67" i="4"/>
  <c r="H67" i="4"/>
  <c r="I67" i="4"/>
  <c r="J67" i="4"/>
  <c r="K67" i="4"/>
  <c r="E68" i="4"/>
  <c r="F68" i="4"/>
  <c r="G68" i="4"/>
  <c r="H68" i="4"/>
  <c r="I68" i="4"/>
  <c r="J68" i="4"/>
  <c r="K68" i="4"/>
  <c r="E69" i="4"/>
  <c r="F69" i="4"/>
  <c r="G69" i="4"/>
  <c r="H69" i="4"/>
  <c r="I69" i="4"/>
  <c r="J69" i="4"/>
  <c r="K69" i="4"/>
  <c r="E70" i="4"/>
  <c r="F70" i="4"/>
  <c r="G70" i="4"/>
  <c r="H70" i="4"/>
  <c r="I70" i="4"/>
  <c r="J70" i="4"/>
  <c r="K70" i="4"/>
  <c r="E71" i="4"/>
  <c r="F71" i="4"/>
  <c r="G71" i="4"/>
  <c r="H71" i="4"/>
  <c r="I71" i="4"/>
  <c r="J71" i="4"/>
  <c r="K71" i="4"/>
  <c r="D71"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K64" i="37"/>
  <c r="L63" i="36"/>
  <c r="L62" i="36"/>
  <c r="L61" i="36"/>
  <c r="L60" i="36"/>
  <c r="L59" i="36"/>
  <c r="L58" i="36"/>
  <c r="L63" i="33"/>
  <c r="L62" i="33"/>
  <c r="L61" i="33"/>
  <c r="L60" i="33"/>
  <c r="L59" i="33"/>
  <c r="L58" i="33"/>
  <c r="L63" i="31"/>
  <c r="L62" i="31"/>
  <c r="L61" i="31"/>
  <c r="L60" i="31"/>
  <c r="L59" i="31"/>
  <c r="L58" i="31"/>
  <c r="L64" i="31" s="1"/>
  <c r="L63" i="30"/>
  <c r="L62" i="30"/>
  <c r="L61" i="30"/>
  <c r="L60" i="30"/>
  <c r="L59" i="30"/>
  <c r="L58" i="30"/>
  <c r="L63" i="29"/>
  <c r="L62" i="29"/>
  <c r="L61" i="29"/>
  <c r="L60" i="29"/>
  <c r="L59" i="29"/>
  <c r="L58" i="29"/>
  <c r="L64" i="29" s="1"/>
  <c r="L63" i="28"/>
  <c r="L62" i="28"/>
  <c r="L61" i="28"/>
  <c r="L60" i="28"/>
  <c r="L59" i="28"/>
  <c r="L58" i="28"/>
  <c r="L64" i="28" s="1"/>
  <c r="L63" i="27"/>
  <c r="L62" i="27"/>
  <c r="L61" i="27"/>
  <c r="L60" i="27"/>
  <c r="L59" i="27"/>
  <c r="L58" i="27"/>
  <c r="L64" i="27" s="1"/>
  <c r="L63" i="24"/>
  <c r="L62" i="24"/>
  <c r="L61" i="24"/>
  <c r="L60" i="24"/>
  <c r="L64" i="24" s="1"/>
  <c r="L59" i="24"/>
  <c r="L58" i="24"/>
  <c r="L63" i="23"/>
  <c r="L62" i="23"/>
  <c r="L61" i="23"/>
  <c r="L60" i="23"/>
  <c r="L59" i="23"/>
  <c r="L58" i="23"/>
  <c r="L64" i="23" s="1"/>
  <c r="L63" i="19"/>
  <c r="L62" i="19"/>
  <c r="L61" i="19"/>
  <c r="L64" i="19" s="1"/>
  <c r="L60" i="19"/>
  <c r="L59" i="19"/>
  <c r="L58" i="19"/>
  <c r="L63" i="18"/>
  <c r="L62" i="18"/>
  <c r="L61" i="18"/>
  <c r="L60" i="18"/>
  <c r="L59" i="18"/>
  <c r="L58" i="18"/>
  <c r="L64" i="18" s="1"/>
  <c r="L63" i="17"/>
  <c r="L64" i="17" s="1"/>
  <c r="L62" i="17"/>
  <c r="L61" i="17"/>
  <c r="L60" i="17"/>
  <c r="L59" i="17"/>
  <c r="L58" i="17"/>
  <c r="L63" i="16"/>
  <c r="L62" i="16"/>
  <c r="L61" i="16"/>
  <c r="L60" i="16"/>
  <c r="L59" i="16"/>
  <c r="L58" i="16"/>
  <c r="L64" i="16" s="1"/>
  <c r="L63" i="14"/>
  <c r="L62" i="14"/>
  <c r="L61" i="14"/>
  <c r="L60" i="14"/>
  <c r="L59" i="14"/>
  <c r="L58" i="14"/>
  <c r="L63" i="13"/>
  <c r="L62" i="13"/>
  <c r="L61" i="13"/>
  <c r="L64" i="13" s="1"/>
  <c r="L60" i="13"/>
  <c r="L59" i="13"/>
  <c r="L58" i="13"/>
  <c r="L63" i="12"/>
  <c r="L62" i="12"/>
  <c r="L61" i="12"/>
  <c r="L60" i="12"/>
  <c r="L59" i="12"/>
  <c r="L58" i="12"/>
  <c r="L64" i="12" s="1"/>
  <c r="L63" i="11"/>
  <c r="L62" i="11"/>
  <c r="L61" i="11"/>
  <c r="L60" i="11"/>
  <c r="L59" i="11"/>
  <c r="L58" i="11"/>
  <c r="L64" i="11" s="1"/>
  <c r="L58" i="10"/>
  <c r="L64" i="10" s="1"/>
  <c r="L59" i="10"/>
  <c r="L60" i="10"/>
  <c r="L61" i="10"/>
  <c r="L62" i="10"/>
  <c r="L63" i="10"/>
  <c r="L58" i="35"/>
  <c r="L64" i="35" s="1"/>
  <c r="L59" i="35"/>
  <c r="L60" i="35"/>
  <c r="L61" i="35"/>
  <c r="L62" i="35"/>
  <c r="L63" i="35"/>
  <c r="L58" i="9"/>
  <c r="L64" i="9" s="1"/>
  <c r="L59" i="9"/>
  <c r="L60" i="9"/>
  <c r="L61" i="9"/>
  <c r="L62" i="9"/>
  <c r="L63" i="9"/>
  <c r="L58" i="8"/>
  <c r="L59" i="8"/>
  <c r="L60" i="8"/>
  <c r="L61" i="8"/>
  <c r="L62" i="8"/>
  <c r="L63" i="8"/>
  <c r="L58" i="7"/>
  <c r="L64" i="7" s="1"/>
  <c r="L59" i="7"/>
  <c r="L60" i="7"/>
  <c r="L61" i="7"/>
  <c r="L62" i="7"/>
  <c r="L63" i="7"/>
  <c r="L72" i="6"/>
  <c r="L78" i="6" s="1"/>
  <c r="L73" i="6"/>
  <c r="L74" i="6"/>
  <c r="L75" i="6"/>
  <c r="L76" i="6"/>
  <c r="L77" i="6"/>
  <c r="E78" i="6"/>
  <c r="F78" i="6"/>
  <c r="G78" i="6"/>
  <c r="H78" i="6"/>
  <c r="I78" i="6"/>
  <c r="J78" i="6"/>
  <c r="K78" i="6"/>
  <c r="D78" i="6"/>
  <c r="K64" i="7"/>
  <c r="J64" i="7"/>
  <c r="I64" i="7"/>
  <c r="H64" i="7"/>
  <c r="G64" i="7"/>
  <c r="F64" i="7"/>
  <c r="E64" i="7"/>
  <c r="D64" i="7"/>
  <c r="L64" i="8"/>
  <c r="K64" i="8"/>
  <c r="J64" i="8"/>
  <c r="I64" i="8"/>
  <c r="H64" i="8"/>
  <c r="G64" i="8"/>
  <c r="F64" i="8"/>
  <c r="E64" i="8"/>
  <c r="D64" i="8"/>
  <c r="K64" i="9"/>
  <c r="J64" i="9"/>
  <c r="I64" i="9"/>
  <c r="H64" i="9"/>
  <c r="G64" i="9"/>
  <c r="F64" i="9"/>
  <c r="E64" i="9"/>
  <c r="D64" i="9"/>
  <c r="K64" i="35"/>
  <c r="J64" i="35"/>
  <c r="I64" i="35"/>
  <c r="H64" i="35"/>
  <c r="G64" i="35"/>
  <c r="F64" i="35"/>
  <c r="E64" i="35"/>
  <c r="D64" i="35"/>
  <c r="K64" i="10"/>
  <c r="J64" i="10"/>
  <c r="I64" i="10"/>
  <c r="H64" i="10"/>
  <c r="G64" i="10"/>
  <c r="F64" i="10"/>
  <c r="E64" i="10"/>
  <c r="D64" i="10"/>
  <c r="K64" i="11"/>
  <c r="J64" i="11"/>
  <c r="I64" i="11"/>
  <c r="H64" i="11"/>
  <c r="G64" i="11"/>
  <c r="F64" i="11"/>
  <c r="E64" i="11"/>
  <c r="D64" i="11"/>
  <c r="K64" i="12"/>
  <c r="J64" i="12"/>
  <c r="I64" i="12"/>
  <c r="H64" i="12"/>
  <c r="G64" i="12"/>
  <c r="F64" i="12"/>
  <c r="E64" i="12"/>
  <c r="D64" i="12"/>
  <c r="K64" i="13"/>
  <c r="J64" i="13"/>
  <c r="I64" i="13"/>
  <c r="H64" i="13"/>
  <c r="G64" i="13"/>
  <c r="F64" i="13"/>
  <c r="E64" i="13"/>
  <c r="D64" i="13"/>
  <c r="L64" i="14"/>
  <c r="K64" i="14"/>
  <c r="J64" i="14"/>
  <c r="I64" i="14"/>
  <c r="H64" i="14"/>
  <c r="G64" i="14"/>
  <c r="F64" i="14"/>
  <c r="E64" i="14"/>
  <c r="D64" i="14"/>
  <c r="K64" i="16"/>
  <c r="J64" i="16"/>
  <c r="I64" i="16"/>
  <c r="H64" i="16"/>
  <c r="G64" i="16"/>
  <c r="F64" i="16"/>
  <c r="E64" i="16"/>
  <c r="D64" i="16"/>
  <c r="K64" i="17"/>
  <c r="J64" i="17"/>
  <c r="I64" i="17"/>
  <c r="H64" i="17"/>
  <c r="G64" i="17"/>
  <c r="F64" i="17"/>
  <c r="E64" i="17"/>
  <c r="D64" i="17"/>
  <c r="K64" i="18"/>
  <c r="J64" i="18"/>
  <c r="I64" i="18"/>
  <c r="H64" i="18"/>
  <c r="G64" i="18"/>
  <c r="F64" i="18"/>
  <c r="E64" i="18"/>
  <c r="D64" i="18"/>
  <c r="K64" i="19"/>
  <c r="J64" i="19"/>
  <c r="I64" i="19"/>
  <c r="H64" i="19"/>
  <c r="G64" i="19"/>
  <c r="F64" i="19"/>
  <c r="E64" i="19"/>
  <c r="D64" i="19"/>
  <c r="K64" i="23"/>
  <c r="J64" i="23"/>
  <c r="I64" i="23"/>
  <c r="H64" i="23"/>
  <c r="G64" i="23"/>
  <c r="F64" i="23"/>
  <c r="E64" i="23"/>
  <c r="D64" i="23"/>
  <c r="K64" i="24"/>
  <c r="J64" i="24"/>
  <c r="I64" i="24"/>
  <c r="H64" i="24"/>
  <c r="G64" i="24"/>
  <c r="F64" i="24"/>
  <c r="E64" i="24"/>
  <c r="D64" i="24"/>
  <c r="K64" i="27"/>
  <c r="J64" i="27"/>
  <c r="I64" i="27"/>
  <c r="H64" i="27"/>
  <c r="G64" i="27"/>
  <c r="F64" i="27"/>
  <c r="E64" i="27"/>
  <c r="D64" i="27"/>
  <c r="K64" i="28"/>
  <c r="J64" i="28"/>
  <c r="I64" i="28"/>
  <c r="H64" i="28"/>
  <c r="G64" i="28"/>
  <c r="F64" i="28"/>
  <c r="E64" i="28"/>
  <c r="D64" i="28"/>
  <c r="K64" i="29"/>
  <c r="J64" i="29"/>
  <c r="I64" i="29"/>
  <c r="H64" i="29"/>
  <c r="G64" i="29"/>
  <c r="F64" i="29"/>
  <c r="E64" i="29"/>
  <c r="D64" i="29"/>
  <c r="L64" i="30"/>
  <c r="K64" i="30"/>
  <c r="J64" i="30"/>
  <c r="I64" i="30"/>
  <c r="H64" i="30"/>
  <c r="G64" i="30"/>
  <c r="F64" i="30"/>
  <c r="E64" i="30"/>
  <c r="D64" i="30"/>
  <c r="K64" i="31"/>
  <c r="J64" i="31"/>
  <c r="I64" i="31"/>
  <c r="H64" i="31"/>
  <c r="G64" i="31"/>
  <c r="F64" i="31"/>
  <c r="E64" i="31"/>
  <c r="D64" i="31"/>
  <c r="L64" i="33"/>
  <c r="K64" i="33"/>
  <c r="J64" i="33"/>
  <c r="I64" i="33"/>
  <c r="H64" i="33"/>
  <c r="G64" i="33"/>
  <c r="F64" i="33"/>
  <c r="E64" i="33"/>
  <c r="D64" i="33"/>
  <c r="D64" i="36"/>
  <c r="L64" i="36"/>
  <c r="K64" i="36"/>
  <c r="J64" i="36"/>
  <c r="I64" i="36"/>
  <c r="H64" i="36"/>
  <c r="G64" i="36"/>
  <c r="F64" i="36"/>
  <c r="E64" i="36"/>
  <c r="L64" i="37"/>
  <c r="J64" i="37"/>
  <c r="I64" i="37"/>
  <c r="H64" i="37"/>
  <c r="G64" i="37"/>
  <c r="F64" i="37"/>
  <c r="E64" i="37"/>
  <c r="D64" i="37"/>
  <c r="L58" i="37"/>
  <c r="L59" i="37"/>
  <c r="L60" i="37"/>
  <c r="L61" i="37"/>
  <c r="L62" i="37"/>
  <c r="L63" i="37"/>
  <c r="E64" i="38"/>
  <c r="F64" i="38"/>
  <c r="G64" i="38"/>
  <c r="H64" i="38"/>
  <c r="I64" i="38"/>
  <c r="J64" i="38"/>
  <c r="K64" i="38"/>
  <c r="L64" i="38"/>
  <c r="D64" i="38"/>
  <c r="L58" i="38"/>
  <c r="L59" i="38"/>
  <c r="L60" i="38"/>
  <c r="L61" i="38"/>
  <c r="L62" i="38"/>
  <c r="L63" i="38"/>
  <c r="B27" i="3"/>
  <c r="F27" i="3" l="1"/>
  <c r="C27" i="3"/>
  <c r="D27" i="3"/>
  <c r="E27" i="3"/>
  <c r="D101"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B28" i="3" l="1"/>
  <c r="B12" i="3"/>
  <c r="C11" i="3"/>
  <c r="C10" i="3"/>
  <c r="C28" i="1"/>
  <c r="C29" i="1"/>
  <c r="L71" i="6" l="1"/>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J39" i="5"/>
  <c r="I39" i="5"/>
  <c r="H39" i="5"/>
  <c r="G39" i="5"/>
  <c r="F39" i="5"/>
  <c r="E39" i="5"/>
  <c r="D39" i="5"/>
  <c r="C39" i="5"/>
  <c r="L57" i="38"/>
  <c r="L56" i="38"/>
  <c r="L55" i="38"/>
  <c r="L54" i="38"/>
  <c r="L53" i="38"/>
  <c r="L52" i="38"/>
  <c r="L51" i="38"/>
  <c r="L50" i="38"/>
  <c r="L49" i="38"/>
  <c r="L48" i="38"/>
  <c r="L47" i="38"/>
  <c r="L46" i="38"/>
  <c r="L45" i="38"/>
  <c r="L44" i="38"/>
  <c r="L43" i="38"/>
  <c r="L42" i="38"/>
  <c r="L41" i="38"/>
  <c r="L40" i="38"/>
  <c r="L39" i="38"/>
  <c r="L38" i="38"/>
  <c r="L37" i="38"/>
  <c r="L36" i="38"/>
  <c r="L35" i="38"/>
  <c r="L34" i="38"/>
  <c r="L33" i="38"/>
  <c r="L32" i="38"/>
  <c r="L31" i="38"/>
  <c r="L30" i="38"/>
  <c r="L29" i="38"/>
  <c r="L28" i="38"/>
  <c r="L27" i="38"/>
  <c r="L26" i="38"/>
  <c r="L25" i="38"/>
  <c r="L24" i="38"/>
  <c r="L23" i="38"/>
  <c r="L22" i="38"/>
  <c r="L21" i="38"/>
  <c r="L20" i="38"/>
  <c r="L19" i="38"/>
  <c r="L18" i="38"/>
  <c r="L17" i="38"/>
  <c r="L16" i="38"/>
  <c r="L15" i="38"/>
  <c r="L14" i="38"/>
  <c r="L13" i="38"/>
  <c r="L12" i="38"/>
  <c r="L11" i="38"/>
  <c r="L10" i="38"/>
  <c r="L9" i="38"/>
  <c r="L8" i="38"/>
  <c r="J38" i="5"/>
  <c r="I38" i="5"/>
  <c r="H38" i="5"/>
  <c r="G38" i="5"/>
  <c r="F38" i="5"/>
  <c r="E38" i="5"/>
  <c r="D38" i="5"/>
  <c r="C38" i="5"/>
  <c r="L57" i="37"/>
  <c r="L56" i="37"/>
  <c r="L55" i="37"/>
  <c r="L54" i="37"/>
  <c r="L53"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L10" i="37"/>
  <c r="L9" i="37"/>
  <c r="L8" i="37"/>
  <c r="J37" i="5"/>
  <c r="I37" i="5"/>
  <c r="H37" i="5"/>
  <c r="G37" i="5"/>
  <c r="F37" i="5"/>
  <c r="E37" i="5"/>
  <c r="D37" i="5"/>
  <c r="C37" i="5"/>
  <c r="L57" i="36"/>
  <c r="L56" i="36"/>
  <c r="L55" i="36"/>
  <c r="L54" i="36"/>
  <c r="L53" i="36"/>
  <c r="L52" i="36"/>
  <c r="L51" i="36"/>
  <c r="L50" i="36"/>
  <c r="L49" i="36"/>
  <c r="L48" i="36"/>
  <c r="L47" i="36"/>
  <c r="L46" i="36"/>
  <c r="L45" i="36"/>
  <c r="L44" i="36"/>
  <c r="L43" i="36"/>
  <c r="L42" i="36"/>
  <c r="L41" i="36"/>
  <c r="L40" i="36"/>
  <c r="L39" i="36"/>
  <c r="L38" i="36"/>
  <c r="L37" i="36"/>
  <c r="L36" i="36"/>
  <c r="L35" i="36"/>
  <c r="L34" i="36"/>
  <c r="L33" i="36"/>
  <c r="L32" i="36"/>
  <c r="L31" i="36"/>
  <c r="L30" i="36"/>
  <c r="L29" i="36"/>
  <c r="L28" i="36"/>
  <c r="L27" i="36"/>
  <c r="L26" i="36"/>
  <c r="L25" i="36"/>
  <c r="L24" i="36"/>
  <c r="L23" i="36"/>
  <c r="L22" i="36"/>
  <c r="L21" i="36"/>
  <c r="L20" i="36"/>
  <c r="L19" i="36"/>
  <c r="L18" i="36"/>
  <c r="L17" i="36"/>
  <c r="L16" i="36"/>
  <c r="L15" i="36"/>
  <c r="L14" i="36"/>
  <c r="L13" i="36"/>
  <c r="L12" i="36"/>
  <c r="L11" i="36"/>
  <c r="L10" i="36"/>
  <c r="L9" i="36"/>
  <c r="L8" i="36"/>
  <c r="J36" i="5"/>
  <c r="I36" i="5"/>
  <c r="H36" i="5"/>
  <c r="G36" i="5"/>
  <c r="F36" i="5"/>
  <c r="E36" i="5"/>
  <c r="D36" i="5"/>
  <c r="C36" i="5"/>
  <c r="L57" i="33"/>
  <c r="L56" i="33"/>
  <c r="L55" i="33"/>
  <c r="L54" i="33"/>
  <c r="L53" i="33"/>
  <c r="L52" i="33"/>
  <c r="L51" i="33"/>
  <c r="L50" i="33"/>
  <c r="L49" i="33"/>
  <c r="L48" i="33"/>
  <c r="L47" i="33"/>
  <c r="L46" i="33"/>
  <c r="L45" i="33"/>
  <c r="L44" i="33"/>
  <c r="L43" i="33"/>
  <c r="L42" i="33"/>
  <c r="L41" i="33"/>
  <c r="L40" i="33"/>
  <c r="L39" i="33"/>
  <c r="L38" i="33"/>
  <c r="L37" i="33"/>
  <c r="L36" i="33"/>
  <c r="L35" i="33"/>
  <c r="L34" i="33"/>
  <c r="L33" i="33"/>
  <c r="L32" i="33"/>
  <c r="L31" i="33"/>
  <c r="L30" i="33"/>
  <c r="L29" i="33"/>
  <c r="L28" i="33"/>
  <c r="L27" i="33"/>
  <c r="L26" i="33"/>
  <c r="L25" i="33"/>
  <c r="L24" i="33"/>
  <c r="L23" i="33"/>
  <c r="L22" i="33"/>
  <c r="L21" i="33"/>
  <c r="L20" i="33"/>
  <c r="L19" i="33"/>
  <c r="L18" i="33"/>
  <c r="L17" i="33"/>
  <c r="L16" i="33"/>
  <c r="L15" i="33"/>
  <c r="L14" i="33"/>
  <c r="L13" i="33"/>
  <c r="L12" i="33"/>
  <c r="L11" i="33"/>
  <c r="L10" i="33"/>
  <c r="L9" i="33"/>
  <c r="L8" i="33"/>
  <c r="J35" i="5"/>
  <c r="I35" i="5"/>
  <c r="H35" i="5"/>
  <c r="G35" i="5"/>
  <c r="F35" i="5"/>
  <c r="E35" i="5"/>
  <c r="D35" i="5"/>
  <c r="C35" i="5"/>
  <c r="L57" i="31"/>
  <c r="L56" i="31"/>
  <c r="L55" i="31"/>
  <c r="L54" i="31"/>
  <c r="L53" i="31"/>
  <c r="L52" i="31"/>
  <c r="L51" i="31"/>
  <c r="L50" i="31"/>
  <c r="L49" i="31"/>
  <c r="L48" i="31"/>
  <c r="L47" i="31"/>
  <c r="L46" i="31"/>
  <c r="L45" i="31"/>
  <c r="L44" i="31"/>
  <c r="L43" i="31"/>
  <c r="L42" i="31"/>
  <c r="L41" i="31"/>
  <c r="L40" i="31"/>
  <c r="L39" i="31"/>
  <c r="L38" i="31"/>
  <c r="L37" i="31"/>
  <c r="L36" i="31"/>
  <c r="L35" i="31"/>
  <c r="L34" i="31"/>
  <c r="L33" i="31"/>
  <c r="L32" i="31"/>
  <c r="L31" i="31"/>
  <c r="L30" i="31"/>
  <c r="L29" i="31"/>
  <c r="L28" i="31"/>
  <c r="L27" i="31"/>
  <c r="L26" i="31"/>
  <c r="L25" i="31"/>
  <c r="L24" i="31"/>
  <c r="L23" i="31"/>
  <c r="L22" i="31"/>
  <c r="L21" i="31"/>
  <c r="L20" i="31"/>
  <c r="L19" i="31"/>
  <c r="L18" i="31"/>
  <c r="L17" i="31"/>
  <c r="L16" i="31"/>
  <c r="L15" i="31"/>
  <c r="L14" i="31"/>
  <c r="L13" i="31"/>
  <c r="L12" i="31"/>
  <c r="L11" i="31"/>
  <c r="L10" i="31"/>
  <c r="L9" i="31"/>
  <c r="L8" i="31"/>
  <c r="J34" i="5"/>
  <c r="I34" i="5"/>
  <c r="H34" i="5"/>
  <c r="G34" i="5"/>
  <c r="F34" i="5"/>
  <c r="E34" i="5"/>
  <c r="D34" i="5"/>
  <c r="C34" i="5"/>
  <c r="L57" i="30"/>
  <c r="L56" i="30"/>
  <c r="L55" i="30"/>
  <c r="L54" i="30"/>
  <c r="L53" i="30"/>
  <c r="L52" i="30"/>
  <c r="L51" i="30"/>
  <c r="L50" i="30"/>
  <c r="L49" i="30"/>
  <c r="L48" i="30"/>
  <c r="L47" i="30"/>
  <c r="L46" i="30"/>
  <c r="L45" i="30"/>
  <c r="L44" i="30"/>
  <c r="L43" i="30"/>
  <c r="L42" i="30"/>
  <c r="L41" i="30"/>
  <c r="L40" i="30"/>
  <c r="L39" i="30"/>
  <c r="L38" i="30"/>
  <c r="L37" i="30"/>
  <c r="L36" i="30"/>
  <c r="L35" i="30"/>
  <c r="L34" i="30"/>
  <c r="L33" i="30"/>
  <c r="L32" i="30"/>
  <c r="L31" i="30"/>
  <c r="L30" i="30"/>
  <c r="L29" i="30"/>
  <c r="L28" i="30"/>
  <c r="L27" i="30"/>
  <c r="L26" i="30"/>
  <c r="L25" i="30"/>
  <c r="L24" i="30"/>
  <c r="L23" i="30"/>
  <c r="L22" i="30"/>
  <c r="L21" i="30"/>
  <c r="L20" i="30"/>
  <c r="L19" i="30"/>
  <c r="L18" i="30"/>
  <c r="L17" i="30"/>
  <c r="L16" i="30"/>
  <c r="L15" i="30"/>
  <c r="L14" i="30"/>
  <c r="L13" i="30"/>
  <c r="L12" i="30"/>
  <c r="L11" i="30"/>
  <c r="L10" i="30"/>
  <c r="L9" i="30"/>
  <c r="L8" i="30"/>
  <c r="J33" i="5"/>
  <c r="I33" i="5"/>
  <c r="H33" i="5"/>
  <c r="G33" i="5"/>
  <c r="F33" i="5"/>
  <c r="E33" i="5"/>
  <c r="D33" i="5"/>
  <c r="C33" i="5"/>
  <c r="L57" i="29"/>
  <c r="L56" i="29"/>
  <c r="L55" i="29"/>
  <c r="L54" i="29"/>
  <c r="L53" i="29"/>
  <c r="L52" i="29"/>
  <c r="L51" i="29"/>
  <c r="L50" i="29"/>
  <c r="L49" i="29"/>
  <c r="L48" i="29"/>
  <c r="L47" i="29"/>
  <c r="L46" i="29"/>
  <c r="L45" i="29"/>
  <c r="L44" i="29"/>
  <c r="L43" i="29"/>
  <c r="L42" i="29"/>
  <c r="L41" i="29"/>
  <c r="L40" i="29"/>
  <c r="L39" i="29"/>
  <c r="L38" i="29"/>
  <c r="L37" i="29"/>
  <c r="L36" i="29"/>
  <c r="L35" i="29"/>
  <c r="L34" i="29"/>
  <c r="L33" i="29"/>
  <c r="L32" i="29"/>
  <c r="L31" i="29"/>
  <c r="L30" i="29"/>
  <c r="L29" i="29"/>
  <c r="L28" i="29"/>
  <c r="L27" i="29"/>
  <c r="L26" i="29"/>
  <c r="L25" i="29"/>
  <c r="L24" i="29"/>
  <c r="L23" i="29"/>
  <c r="L22" i="29"/>
  <c r="L21" i="29"/>
  <c r="L20" i="29"/>
  <c r="L19" i="29"/>
  <c r="L18" i="29"/>
  <c r="L17" i="29"/>
  <c r="L16" i="29"/>
  <c r="L15" i="29"/>
  <c r="L14" i="29"/>
  <c r="L13" i="29"/>
  <c r="L12" i="29"/>
  <c r="L11" i="29"/>
  <c r="L10" i="29"/>
  <c r="L9" i="29"/>
  <c r="L8" i="29"/>
  <c r="J32" i="5"/>
  <c r="I32" i="5"/>
  <c r="H32" i="5"/>
  <c r="G32" i="5"/>
  <c r="F32" i="5"/>
  <c r="E32" i="5"/>
  <c r="D32" i="5"/>
  <c r="C32" i="5"/>
  <c r="L57" i="28"/>
  <c r="L56" i="28"/>
  <c r="L55" i="28"/>
  <c r="L54" i="28"/>
  <c r="L53" i="28"/>
  <c r="L52" i="28"/>
  <c r="L51" i="28"/>
  <c r="L50" i="28"/>
  <c r="L49" i="28"/>
  <c r="L48" i="28"/>
  <c r="L47" i="28"/>
  <c r="L46" i="28"/>
  <c r="L45" i="28"/>
  <c r="L44" i="28"/>
  <c r="L43" i="28"/>
  <c r="L42" i="28"/>
  <c r="L41" i="28"/>
  <c r="L40" i="28"/>
  <c r="L39" i="28"/>
  <c r="L38" i="28"/>
  <c r="L37" i="28"/>
  <c r="L36" i="28"/>
  <c r="L35" i="28"/>
  <c r="L34" i="28"/>
  <c r="L33" i="28"/>
  <c r="L32" i="28"/>
  <c r="L31" i="28"/>
  <c r="L30" i="28"/>
  <c r="L29" i="28"/>
  <c r="L28" i="28"/>
  <c r="L27" i="28"/>
  <c r="L26" i="28"/>
  <c r="L25" i="28"/>
  <c r="L24" i="28"/>
  <c r="L23" i="28"/>
  <c r="L22" i="28"/>
  <c r="L21" i="28"/>
  <c r="L20" i="28"/>
  <c r="L19" i="28"/>
  <c r="L18" i="28"/>
  <c r="L17" i="28"/>
  <c r="L16" i="28"/>
  <c r="L15" i="28"/>
  <c r="L14" i="28"/>
  <c r="L13" i="28"/>
  <c r="L12" i="28"/>
  <c r="L11" i="28"/>
  <c r="L10" i="28"/>
  <c r="L9" i="28"/>
  <c r="L8" i="28"/>
  <c r="J31" i="5"/>
  <c r="I31" i="5"/>
  <c r="H31" i="5"/>
  <c r="G31" i="5"/>
  <c r="F31" i="5"/>
  <c r="E31" i="5"/>
  <c r="D31" i="5"/>
  <c r="C31" i="5"/>
  <c r="L57" i="27"/>
  <c r="L56" i="27"/>
  <c r="L55" i="27"/>
  <c r="L54" i="27"/>
  <c r="L53" i="27"/>
  <c r="L52" i="27"/>
  <c r="L51" i="27"/>
  <c r="L50" i="27"/>
  <c r="L49" i="27"/>
  <c r="L48" i="27"/>
  <c r="L47" i="27"/>
  <c r="L46" i="27"/>
  <c r="L45" i="27"/>
  <c r="L44" i="27"/>
  <c r="L43" i="27"/>
  <c r="L42" i="27"/>
  <c r="L41" i="27"/>
  <c r="L40" i="27"/>
  <c r="L39" i="27"/>
  <c r="L38" i="27"/>
  <c r="L37" i="27"/>
  <c r="L36" i="27"/>
  <c r="L35" i="27"/>
  <c r="L34" i="27"/>
  <c r="L33" i="27"/>
  <c r="L32" i="27"/>
  <c r="L31" i="27"/>
  <c r="L30" i="27"/>
  <c r="L29" i="27"/>
  <c r="L28" i="27"/>
  <c r="L27" i="27"/>
  <c r="L26" i="27"/>
  <c r="L25" i="27"/>
  <c r="L24" i="27"/>
  <c r="L23" i="27"/>
  <c r="L22" i="27"/>
  <c r="L21" i="27"/>
  <c r="L20" i="27"/>
  <c r="L19" i="27"/>
  <c r="L18" i="27"/>
  <c r="L17" i="27"/>
  <c r="L16" i="27"/>
  <c r="L15" i="27"/>
  <c r="L14" i="27"/>
  <c r="L13" i="27"/>
  <c r="L12" i="27"/>
  <c r="L11" i="27"/>
  <c r="L10" i="27"/>
  <c r="L9" i="27"/>
  <c r="L8" i="27"/>
  <c r="J30" i="5"/>
  <c r="I30" i="5"/>
  <c r="H30" i="5"/>
  <c r="G30" i="5"/>
  <c r="F30" i="5"/>
  <c r="E30" i="5"/>
  <c r="D30" i="5"/>
  <c r="C30" i="5"/>
  <c r="L57" i="24"/>
  <c r="L56" i="24"/>
  <c r="L55" i="24"/>
  <c r="L54" i="24"/>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J29" i="5"/>
  <c r="I29" i="5"/>
  <c r="H29" i="5"/>
  <c r="G29" i="5"/>
  <c r="F29" i="5"/>
  <c r="E29" i="5"/>
  <c r="D29" i="5"/>
  <c r="C29" i="5"/>
  <c r="L57" i="23"/>
  <c r="L56" i="23"/>
  <c r="L55" i="23"/>
  <c r="L54" i="23"/>
  <c r="L53" i="23"/>
  <c r="L52" i="23"/>
  <c r="L51" i="23"/>
  <c r="L50" i="23"/>
  <c r="L49" i="23"/>
  <c r="L48" i="23"/>
  <c r="L47" i="23"/>
  <c r="L46" i="23"/>
  <c r="L45" i="23"/>
  <c r="L44" i="23"/>
  <c r="L43" i="23"/>
  <c r="L42" i="23"/>
  <c r="L41" i="23"/>
  <c r="L40" i="23"/>
  <c r="L39" i="23"/>
  <c r="L38" i="23"/>
  <c r="L37" i="23"/>
  <c r="L36" i="23"/>
  <c r="L35" i="23"/>
  <c r="L34" i="23"/>
  <c r="L33" i="23"/>
  <c r="L32" i="23"/>
  <c r="L31" i="23"/>
  <c r="L30" i="23"/>
  <c r="L29" i="23"/>
  <c r="L28" i="23"/>
  <c r="L27" i="23"/>
  <c r="L26" i="23"/>
  <c r="L25" i="23"/>
  <c r="L24" i="23"/>
  <c r="L23" i="23"/>
  <c r="L22" i="23"/>
  <c r="L21" i="23"/>
  <c r="L20" i="23"/>
  <c r="L19" i="23"/>
  <c r="L18" i="23"/>
  <c r="L17" i="23"/>
  <c r="L16" i="23"/>
  <c r="L15" i="23"/>
  <c r="L14" i="23"/>
  <c r="L13" i="23"/>
  <c r="L12" i="23"/>
  <c r="L11" i="23"/>
  <c r="L10" i="23"/>
  <c r="L9" i="23"/>
  <c r="L8" i="23"/>
  <c r="J28" i="5"/>
  <c r="I28" i="5"/>
  <c r="H28" i="5"/>
  <c r="G28" i="5"/>
  <c r="F28" i="5"/>
  <c r="E28" i="5"/>
  <c r="D28" i="5"/>
  <c r="C28" i="5"/>
  <c r="L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L10" i="19"/>
  <c r="L9" i="19"/>
  <c r="L8" i="19"/>
  <c r="J27" i="5"/>
  <c r="I27" i="5"/>
  <c r="H27" i="5"/>
  <c r="G27" i="5"/>
  <c r="F27" i="5"/>
  <c r="E27" i="5"/>
  <c r="D27" i="5"/>
  <c r="C27" i="5"/>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J26" i="5"/>
  <c r="I26" i="5"/>
  <c r="H26" i="5"/>
  <c r="G26" i="5"/>
  <c r="F26" i="5"/>
  <c r="E26" i="5"/>
  <c r="D26" i="5"/>
  <c r="C26" i="5"/>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9" i="17"/>
  <c r="L8" i="17"/>
  <c r="J25" i="5"/>
  <c r="I25" i="5"/>
  <c r="H25" i="5"/>
  <c r="G25" i="5"/>
  <c r="F25" i="5"/>
  <c r="E25" i="5"/>
  <c r="D25" i="5"/>
  <c r="C25" i="5"/>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J24" i="5"/>
  <c r="I24" i="5"/>
  <c r="H24" i="5"/>
  <c r="G24" i="5"/>
  <c r="F24" i="5"/>
  <c r="E24" i="5"/>
  <c r="D24" i="5"/>
  <c r="C24" i="5"/>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J23" i="5"/>
  <c r="I23" i="5"/>
  <c r="H23" i="5"/>
  <c r="G23" i="5"/>
  <c r="F23" i="5"/>
  <c r="E23" i="5"/>
  <c r="D23" i="5"/>
  <c r="C23" i="5"/>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J22" i="5"/>
  <c r="I22" i="5"/>
  <c r="H22" i="5"/>
  <c r="G22" i="5"/>
  <c r="F22" i="5"/>
  <c r="E22" i="5"/>
  <c r="D22" i="5"/>
  <c r="C22" i="5"/>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J21" i="5"/>
  <c r="I21" i="5"/>
  <c r="H21" i="5"/>
  <c r="G21" i="5"/>
  <c r="F21" i="5"/>
  <c r="E21" i="5"/>
  <c r="D21" i="5"/>
  <c r="C21" i="5"/>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J20" i="5"/>
  <c r="I20" i="5"/>
  <c r="H20" i="5"/>
  <c r="G20" i="5"/>
  <c r="F20" i="5"/>
  <c r="E20" i="5"/>
  <c r="D20" i="5"/>
  <c r="C20" i="5"/>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J19" i="5"/>
  <c r="I19" i="5"/>
  <c r="H19" i="5"/>
  <c r="G19" i="5"/>
  <c r="F19" i="5"/>
  <c r="E19" i="5"/>
  <c r="D19" i="5"/>
  <c r="C19" i="5"/>
  <c r="L57" i="35"/>
  <c r="L56" i="35"/>
  <c r="L55" i="35"/>
  <c r="L54" i="35"/>
  <c r="L53" i="35"/>
  <c r="L52" i="35"/>
  <c r="L51" i="35"/>
  <c r="L50" i="35"/>
  <c r="L49" i="35"/>
  <c r="L48" i="35"/>
  <c r="L47" i="35"/>
  <c r="L46" i="35"/>
  <c r="L45" i="35"/>
  <c r="L44" i="35"/>
  <c r="L43" i="35"/>
  <c r="L42" i="35"/>
  <c r="L41" i="35"/>
  <c r="L40" i="35"/>
  <c r="L39" i="35"/>
  <c r="L38" i="35"/>
  <c r="L37" i="35"/>
  <c r="L36" i="35"/>
  <c r="L35" i="35"/>
  <c r="L34" i="35"/>
  <c r="L33" i="35"/>
  <c r="L32" i="35"/>
  <c r="L31" i="35"/>
  <c r="L30" i="35"/>
  <c r="L29" i="35"/>
  <c r="L28" i="35"/>
  <c r="L27" i="35"/>
  <c r="L26" i="35"/>
  <c r="L25" i="35"/>
  <c r="L24" i="35"/>
  <c r="L23" i="35"/>
  <c r="L22" i="35"/>
  <c r="L21" i="35"/>
  <c r="L20" i="35"/>
  <c r="L19" i="35"/>
  <c r="L18" i="35"/>
  <c r="L17" i="35"/>
  <c r="L16" i="35"/>
  <c r="L15" i="35"/>
  <c r="L14" i="35"/>
  <c r="L13" i="35"/>
  <c r="L12" i="35"/>
  <c r="L11" i="35"/>
  <c r="L10" i="35"/>
  <c r="L9" i="35"/>
  <c r="L8" i="35"/>
  <c r="J18" i="5"/>
  <c r="I18" i="5"/>
  <c r="H18" i="5"/>
  <c r="G18" i="5"/>
  <c r="F18" i="5"/>
  <c r="E18" i="5"/>
  <c r="D18" i="5"/>
  <c r="C18" i="5"/>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L9" i="9"/>
  <c r="L8" i="9"/>
  <c r="J17" i="5"/>
  <c r="I17" i="5"/>
  <c r="H17" i="5"/>
  <c r="G17" i="5"/>
  <c r="F17" i="5"/>
  <c r="E17" i="5"/>
  <c r="D17" i="5"/>
  <c r="C17" i="5"/>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D15" i="4"/>
  <c r="K26" i="5" l="1"/>
  <c r="K19" i="5"/>
  <c r="K27" i="5"/>
  <c r="K35" i="5"/>
  <c r="K28" i="5"/>
  <c r="K36" i="5"/>
  <c r="K18" i="5"/>
  <c r="K34" i="5"/>
  <c r="K21" i="5"/>
  <c r="K29" i="5"/>
  <c r="K37" i="5"/>
  <c r="K20" i="5"/>
  <c r="K30" i="5"/>
  <c r="K38" i="5"/>
  <c r="K22" i="5"/>
  <c r="K23" i="5"/>
  <c r="K31" i="5"/>
  <c r="K39" i="5"/>
  <c r="L74" i="4"/>
  <c r="K24" i="5"/>
  <c r="K25" i="5"/>
  <c r="K32" i="5"/>
  <c r="K33" i="5"/>
  <c r="K17" i="5"/>
  <c r="B11" i="3"/>
  <c r="D11" i="3"/>
  <c r="E11" i="3"/>
  <c r="C12" i="3"/>
  <c r="D12" i="3"/>
  <c r="E12" i="3"/>
  <c r="B13" i="3"/>
  <c r="C13" i="3"/>
  <c r="D13" i="3"/>
  <c r="E13" i="3"/>
  <c r="B14" i="3"/>
  <c r="C14" i="3"/>
  <c r="D14" i="3"/>
  <c r="E14" i="3"/>
  <c r="B15" i="3"/>
  <c r="C15" i="3"/>
  <c r="D15" i="3"/>
  <c r="E15" i="3"/>
  <c r="B16" i="3"/>
  <c r="C16" i="3"/>
  <c r="D16" i="3"/>
  <c r="E16" i="3"/>
  <c r="B17" i="3"/>
  <c r="C17" i="3"/>
  <c r="D17" i="3"/>
  <c r="E17" i="3"/>
  <c r="B18" i="3"/>
  <c r="C18" i="3"/>
  <c r="D18" i="3"/>
  <c r="E18" i="3"/>
  <c r="B19" i="3"/>
  <c r="C19" i="3"/>
  <c r="D19" i="3"/>
  <c r="E19" i="3"/>
  <c r="B20" i="3"/>
  <c r="C20" i="3"/>
  <c r="D20" i="3"/>
  <c r="E20" i="3"/>
  <c r="B21" i="3"/>
  <c r="C21" i="3"/>
  <c r="D21" i="3"/>
  <c r="E21" i="3"/>
  <c r="B22" i="3"/>
  <c r="C22" i="3"/>
  <c r="D22" i="3"/>
  <c r="E22" i="3"/>
  <c r="B23" i="3"/>
  <c r="C23" i="3"/>
  <c r="D23" i="3"/>
  <c r="E23" i="3"/>
  <c r="B24" i="3"/>
  <c r="C24" i="3"/>
  <c r="D24" i="3"/>
  <c r="E24" i="3"/>
  <c r="B25" i="3"/>
  <c r="C25" i="3"/>
  <c r="D25" i="3"/>
  <c r="E25" i="3"/>
  <c r="B26" i="3"/>
  <c r="C26" i="3"/>
  <c r="D26" i="3"/>
  <c r="E26" i="3"/>
  <c r="C28" i="3"/>
  <c r="D28" i="3"/>
  <c r="E28" i="3"/>
  <c r="E10" i="3"/>
  <c r="D10" i="3"/>
  <c r="B10" i="3"/>
  <c r="E101" i="2"/>
  <c r="F101" i="2"/>
  <c r="G101" i="2"/>
  <c r="F26" i="3" l="1"/>
  <c r="F25" i="3"/>
  <c r="C29" i="3" l="1"/>
  <c r="B29" i="3"/>
  <c r="E29" i="3"/>
  <c r="D29" i="3"/>
  <c r="L8" i="7"/>
  <c r="L15" i="4" s="1"/>
  <c r="L9" i="7"/>
  <c r="C16" i="5" l="1"/>
  <c r="I16" i="5"/>
  <c r="I40" i="5" s="1"/>
  <c r="D16" i="5"/>
  <c r="D40" i="5" s="1"/>
  <c r="J16" i="5"/>
  <c r="J40" i="5" s="1"/>
  <c r="F16" i="5"/>
  <c r="F40" i="5" s="1"/>
  <c r="G16" i="5"/>
  <c r="G40" i="5" s="1"/>
  <c r="E16" i="5"/>
  <c r="E40" i="5" s="1"/>
  <c r="H16" i="5"/>
  <c r="H40" i="5" s="1"/>
  <c r="H46" i="2"/>
  <c r="H47" i="2"/>
  <c r="H48" i="2"/>
  <c r="H49" i="2"/>
  <c r="H50" i="2"/>
  <c r="H51" i="2"/>
  <c r="H52" i="2"/>
  <c r="H53" i="2"/>
  <c r="H54" i="2"/>
  <c r="H55" i="2"/>
  <c r="H56" i="2"/>
  <c r="H45" i="2"/>
  <c r="K16" i="5" l="1"/>
  <c r="C40" i="5"/>
  <c r="K40" i="5"/>
  <c r="F10" i="3"/>
  <c r="C32" i="2" l="1"/>
  <c r="C30" i="2"/>
  <c r="C31" i="2" l="1"/>
  <c r="C33" i="2"/>
  <c r="H101" i="2"/>
  <c r="F22" i="3"/>
  <c r="F23" i="3"/>
  <c r="F20" i="3"/>
  <c r="F17" i="3"/>
  <c r="F21" i="3"/>
  <c r="F12" i="3"/>
  <c r="F16" i="3"/>
  <c r="F13" i="3"/>
  <c r="F14" i="3"/>
  <c r="F18" i="3"/>
  <c r="F24" i="3"/>
  <c r="F11" i="3"/>
  <c r="F15" i="3"/>
  <c r="F19" i="3"/>
  <c r="F28" i="3"/>
  <c r="G113" i="2" l="1"/>
  <c r="G115" i="2"/>
  <c r="G117" i="2"/>
  <c r="G119" i="2"/>
  <c r="E121" i="2"/>
  <c r="E123" i="2"/>
  <c r="E125" i="2"/>
  <c r="E127" i="2"/>
  <c r="G130" i="2"/>
  <c r="G132" i="2"/>
  <c r="G134" i="2"/>
  <c r="F136" i="2"/>
  <c r="E138" i="2"/>
  <c r="E140" i="2"/>
  <c r="E142" i="2"/>
  <c r="D144" i="2"/>
  <c r="G145" i="2"/>
  <c r="G147" i="2"/>
  <c r="G149" i="2"/>
  <c r="G151" i="2"/>
  <c r="E153" i="2"/>
  <c r="E155" i="2"/>
  <c r="E157" i="2"/>
  <c r="E159" i="2"/>
  <c r="D161" i="2"/>
  <c r="D163" i="2"/>
  <c r="D165" i="2"/>
  <c r="G120" i="2"/>
  <c r="F143" i="2"/>
  <c r="E160" i="2"/>
  <c r="G137" i="2"/>
  <c r="E145" i="2"/>
  <c r="G158" i="2"/>
  <c r="F164" i="2"/>
  <c r="F117" i="2"/>
  <c r="F132" i="2"/>
  <c r="G160" i="2"/>
  <c r="D112" i="2"/>
  <c r="D114" i="2"/>
  <c r="D116" i="2"/>
  <c r="D118" i="2"/>
  <c r="F121" i="2"/>
  <c r="F123" i="2"/>
  <c r="F125" i="2"/>
  <c r="F127" i="2"/>
  <c r="D129" i="2"/>
  <c r="D131" i="2"/>
  <c r="D133" i="2"/>
  <c r="D135" i="2"/>
  <c r="G136" i="2"/>
  <c r="F138" i="2"/>
  <c r="F140" i="2"/>
  <c r="F142" i="2"/>
  <c r="E144" i="2"/>
  <c r="D146" i="2"/>
  <c r="D148" i="2"/>
  <c r="D150" i="2"/>
  <c r="F153" i="2"/>
  <c r="F155" i="2"/>
  <c r="F157" i="2"/>
  <c r="F159" i="2"/>
  <c r="E161" i="2"/>
  <c r="E163" i="2"/>
  <c r="E165" i="2"/>
  <c r="D119" i="2"/>
  <c r="F124" i="2"/>
  <c r="D130" i="2"/>
  <c r="D151" i="2"/>
  <c r="F158" i="2"/>
  <c r="E132" i="2"/>
  <c r="G154" i="2"/>
  <c r="D121" i="2"/>
  <c r="F134" i="2"/>
  <c r="F145" i="2"/>
  <c r="D157" i="2"/>
  <c r="E112" i="2"/>
  <c r="E114" i="2"/>
  <c r="E116" i="2"/>
  <c r="E118" i="2"/>
  <c r="D120" i="2"/>
  <c r="G121" i="2"/>
  <c r="G123" i="2"/>
  <c r="G125" i="2"/>
  <c r="G127" i="2"/>
  <c r="E129" i="2"/>
  <c r="E131" i="2"/>
  <c r="E133" i="2"/>
  <c r="E135" i="2"/>
  <c r="G138" i="2"/>
  <c r="G140" i="2"/>
  <c r="G142" i="2"/>
  <c r="F144" i="2"/>
  <c r="E146" i="2"/>
  <c r="E148" i="2"/>
  <c r="E150" i="2"/>
  <c r="D152" i="2"/>
  <c r="G153" i="2"/>
  <c r="G155" i="2"/>
  <c r="G157" i="2"/>
  <c r="G159" i="2"/>
  <c r="F161" i="2"/>
  <c r="F163" i="2"/>
  <c r="F165" i="2"/>
  <c r="D117" i="2"/>
  <c r="F122" i="2"/>
  <c r="D132" i="2"/>
  <c r="H132" i="2" s="1"/>
  <c r="F139" i="2"/>
  <c r="D149" i="2"/>
  <c r="F154" i="2"/>
  <c r="E162" i="2"/>
  <c r="E134" i="2"/>
  <c r="E147" i="2"/>
  <c r="F162" i="2"/>
  <c r="F115" i="2"/>
  <c r="D125" i="2"/>
  <c r="H125" i="2" s="1"/>
  <c r="G128" i="2"/>
  <c r="D140" i="2"/>
  <c r="F147" i="2"/>
  <c r="D155" i="2"/>
  <c r="H155" i="2" s="1"/>
  <c r="G164" i="2"/>
  <c r="F112" i="2"/>
  <c r="F114" i="2"/>
  <c r="F116" i="2"/>
  <c r="F118" i="2"/>
  <c r="E120" i="2"/>
  <c r="D122" i="2"/>
  <c r="D124" i="2"/>
  <c r="D126" i="2"/>
  <c r="F129" i="2"/>
  <c r="F131" i="2"/>
  <c r="F133" i="2"/>
  <c r="F135" i="2"/>
  <c r="D137" i="2"/>
  <c r="D139" i="2"/>
  <c r="D141" i="2"/>
  <c r="D143" i="2"/>
  <c r="G144" i="2"/>
  <c r="F146" i="2"/>
  <c r="F148" i="2"/>
  <c r="F150" i="2"/>
  <c r="E152" i="2"/>
  <c r="D154" i="2"/>
  <c r="D156" i="2"/>
  <c r="D158" i="2"/>
  <c r="G161" i="2"/>
  <c r="G163" i="2"/>
  <c r="G165" i="2"/>
  <c r="D113" i="2"/>
  <c r="F126" i="2"/>
  <c r="D134" i="2"/>
  <c r="F141" i="2"/>
  <c r="D145" i="2"/>
  <c r="G152" i="2"/>
  <c r="E164" i="2"/>
  <c r="E130" i="2"/>
  <c r="F113" i="2"/>
  <c r="D127" i="2"/>
  <c r="H127" i="2" s="1"/>
  <c r="F130" i="2"/>
  <c r="D142" i="2"/>
  <c r="F151" i="2"/>
  <c r="G162" i="2"/>
  <c r="G112" i="2"/>
  <c r="G114" i="2"/>
  <c r="G116" i="2"/>
  <c r="G118" i="2"/>
  <c r="F120" i="2"/>
  <c r="E122" i="2"/>
  <c r="E124" i="2"/>
  <c r="E126" i="2"/>
  <c r="D128" i="2"/>
  <c r="G129" i="2"/>
  <c r="G131" i="2"/>
  <c r="G133" i="2"/>
  <c r="G135" i="2"/>
  <c r="E137" i="2"/>
  <c r="E139" i="2"/>
  <c r="E141" i="2"/>
  <c r="E143" i="2"/>
  <c r="G146" i="2"/>
  <c r="G148" i="2"/>
  <c r="G150" i="2"/>
  <c r="F152" i="2"/>
  <c r="E154" i="2"/>
  <c r="E156" i="2"/>
  <c r="E158" i="2"/>
  <c r="H158" i="2" s="1"/>
  <c r="D160" i="2"/>
  <c r="D162" i="2"/>
  <c r="D164" i="2"/>
  <c r="D115" i="2"/>
  <c r="E128" i="2"/>
  <c r="F137" i="2"/>
  <c r="D147" i="2"/>
  <c r="F156" i="2"/>
  <c r="G126" i="2"/>
  <c r="E151" i="2"/>
  <c r="D123" i="2"/>
  <c r="D138" i="2"/>
  <c r="D153" i="2"/>
  <c r="E113" i="2"/>
  <c r="E115" i="2"/>
  <c r="E117" i="2"/>
  <c r="E119" i="2"/>
  <c r="G122" i="2"/>
  <c r="G124" i="2"/>
  <c r="F128" i="2"/>
  <c r="D136" i="2"/>
  <c r="G139" i="2"/>
  <c r="G141" i="2"/>
  <c r="G143" i="2"/>
  <c r="E149" i="2"/>
  <c r="G156" i="2"/>
  <c r="F160" i="2"/>
  <c r="F119" i="2"/>
  <c r="E136" i="2"/>
  <c r="F149" i="2"/>
  <c r="D159" i="2"/>
  <c r="D110" i="2"/>
  <c r="F111" i="2"/>
  <c r="D111" i="2"/>
  <c r="E111" i="2"/>
  <c r="G111" i="2"/>
  <c r="F31" i="3"/>
  <c r="C34" i="2"/>
  <c r="C26" i="2" s="1"/>
  <c r="E110" i="2"/>
  <c r="F110" i="2"/>
  <c r="G110" i="2"/>
  <c r="F29" i="3"/>
  <c r="E79" i="3" l="1"/>
  <c r="C79" i="3"/>
  <c r="D79" i="3"/>
  <c r="B79" i="3"/>
  <c r="B50" i="3"/>
  <c r="B52" i="3"/>
  <c r="B54" i="3"/>
  <c r="C50" i="3"/>
  <c r="C52" i="3"/>
  <c r="C54" i="3"/>
  <c r="E53" i="3"/>
  <c r="D50" i="3"/>
  <c r="D52" i="3"/>
  <c r="D54" i="3"/>
  <c r="E51" i="3"/>
  <c r="E50" i="3"/>
  <c r="E52" i="3"/>
  <c r="E54" i="3"/>
  <c r="B53" i="3"/>
  <c r="C51" i="3"/>
  <c r="C53" i="3"/>
  <c r="D51" i="3"/>
  <c r="D53" i="3"/>
  <c r="H159" i="2"/>
  <c r="H141" i="2"/>
  <c r="H124" i="2"/>
  <c r="H134" i="2"/>
  <c r="H150" i="2"/>
  <c r="H118" i="2"/>
  <c r="H131" i="2"/>
  <c r="H137" i="2"/>
  <c r="H156" i="2"/>
  <c r="H162" i="2"/>
  <c r="H160" i="2"/>
  <c r="H128" i="2"/>
  <c r="H145" i="2"/>
  <c r="H153" i="2"/>
  <c r="H121" i="2"/>
  <c r="H163" i="2"/>
  <c r="H126" i="2"/>
  <c r="H129" i="2"/>
  <c r="H119" i="2"/>
  <c r="H135" i="2"/>
  <c r="H147" i="2"/>
  <c r="H143" i="2"/>
  <c r="H164" i="2"/>
  <c r="H117" i="2"/>
  <c r="H152" i="2"/>
  <c r="H120" i="2"/>
  <c r="H148" i="2"/>
  <c r="H133" i="2"/>
  <c r="H116" i="2"/>
  <c r="H144" i="2"/>
  <c r="H114" i="2"/>
  <c r="H142" i="2"/>
  <c r="H146" i="2"/>
  <c r="H154" i="2"/>
  <c r="H136" i="2"/>
  <c r="H139" i="2"/>
  <c r="H122" i="2"/>
  <c r="H112" i="2"/>
  <c r="H138" i="2"/>
  <c r="H115" i="2"/>
  <c r="H140" i="2"/>
  <c r="H161" i="2"/>
  <c r="H123" i="2"/>
  <c r="H113" i="2"/>
  <c r="H149" i="2"/>
  <c r="H151" i="2"/>
  <c r="H157" i="2"/>
  <c r="H130" i="2"/>
  <c r="H165" i="2"/>
  <c r="H110" i="2"/>
  <c r="D166" i="2"/>
  <c r="B63" i="3"/>
  <c r="E66" i="3"/>
  <c r="D68" i="3"/>
  <c r="C72" i="3"/>
  <c r="B74" i="3"/>
  <c r="C80" i="3"/>
  <c r="B77" i="3"/>
  <c r="C63" i="3"/>
  <c r="B67" i="3"/>
  <c r="E68" i="3"/>
  <c r="E70" i="3"/>
  <c r="D72" i="3"/>
  <c r="C74" i="3"/>
  <c r="B76" i="3"/>
  <c r="D80" i="3"/>
  <c r="C64" i="3"/>
  <c r="E69" i="3"/>
  <c r="C75" i="3"/>
  <c r="D63" i="3"/>
  <c r="C65" i="3"/>
  <c r="C67" i="3"/>
  <c r="B69" i="3"/>
  <c r="E72" i="3"/>
  <c r="D74" i="3"/>
  <c r="C76" i="3"/>
  <c r="B78" i="3"/>
  <c r="E80" i="3"/>
  <c r="B73" i="3"/>
  <c r="B75" i="3"/>
  <c r="E76" i="3"/>
  <c r="D78" i="3"/>
  <c r="E63" i="3"/>
  <c r="D65" i="3"/>
  <c r="D67" i="3"/>
  <c r="C69" i="3"/>
  <c r="B71" i="3"/>
  <c r="E74" i="3"/>
  <c r="D76" i="3"/>
  <c r="C78" i="3"/>
  <c r="E65" i="3"/>
  <c r="E67" i="3"/>
  <c r="D69" i="3"/>
  <c r="C71" i="3"/>
  <c r="D64" i="3"/>
  <c r="C66" i="3"/>
  <c r="B68" i="3"/>
  <c r="B70" i="3"/>
  <c r="E71" i="3"/>
  <c r="D73" i="3"/>
  <c r="D75" i="3"/>
  <c r="C77" i="3"/>
  <c r="E64" i="3"/>
  <c r="D66" i="3"/>
  <c r="C68" i="3"/>
  <c r="C70" i="3"/>
  <c r="B72" i="3"/>
  <c r="E73" i="3"/>
  <c r="E75" i="3"/>
  <c r="D77" i="3"/>
  <c r="B80" i="3"/>
  <c r="D70" i="3"/>
  <c r="E77" i="3"/>
  <c r="B66" i="3"/>
  <c r="D71" i="3"/>
  <c r="C73" i="3"/>
  <c r="E78" i="3"/>
  <c r="B40" i="3"/>
  <c r="B42" i="3"/>
  <c r="B44" i="3"/>
  <c r="B46" i="3"/>
  <c r="B48" i="3"/>
  <c r="B55" i="3"/>
  <c r="C40" i="3"/>
  <c r="C42" i="3"/>
  <c r="C44" i="3"/>
  <c r="C46" i="3"/>
  <c r="C48" i="3"/>
  <c r="D40" i="3"/>
  <c r="D42" i="3"/>
  <c r="D44" i="3"/>
  <c r="D46" i="3"/>
  <c r="D48" i="3"/>
  <c r="D55" i="3"/>
  <c r="E42" i="3"/>
  <c r="E44" i="3"/>
  <c r="E46" i="3"/>
  <c r="E48" i="3"/>
  <c r="E55" i="3"/>
  <c r="E43" i="3"/>
  <c r="E45" i="3"/>
  <c r="E47" i="3"/>
  <c r="E49" i="3"/>
  <c r="E40" i="3"/>
  <c r="B41" i="3"/>
  <c r="B43" i="3"/>
  <c r="B45" i="3"/>
  <c r="B47" i="3"/>
  <c r="B49" i="3"/>
  <c r="B38" i="3"/>
  <c r="C41" i="3"/>
  <c r="C43" i="3"/>
  <c r="C45" i="3"/>
  <c r="C49" i="3"/>
  <c r="B37" i="3"/>
  <c r="D41" i="3"/>
  <c r="D43" i="3"/>
  <c r="D45" i="3"/>
  <c r="D47" i="3"/>
  <c r="D49" i="3"/>
  <c r="E41" i="3"/>
  <c r="E62" i="3"/>
  <c r="C62" i="3"/>
  <c r="B62" i="3"/>
  <c r="D62" i="3"/>
  <c r="F32" i="3"/>
  <c r="H103" i="2"/>
  <c r="H111" i="2"/>
  <c r="F166" i="2"/>
  <c r="G166" i="2"/>
  <c r="E166" i="2"/>
  <c r="E37" i="3"/>
  <c r="D37" i="3"/>
  <c r="E38" i="3"/>
  <c r="E39" i="3"/>
  <c r="B39" i="3"/>
  <c r="C38" i="3"/>
  <c r="C39" i="3"/>
  <c r="C37" i="3"/>
  <c r="D38" i="3"/>
  <c r="D39" i="3"/>
  <c r="F79" i="3" l="1"/>
  <c r="F78" i="3"/>
  <c r="F72" i="3"/>
  <c r="F69" i="3"/>
  <c r="F76" i="3"/>
  <c r="F77" i="3"/>
  <c r="F68" i="3"/>
  <c r="F80" i="3"/>
  <c r="F75" i="3"/>
  <c r="F71" i="3"/>
  <c r="F73" i="3"/>
  <c r="F74" i="3"/>
  <c r="F67" i="3"/>
  <c r="F66" i="3"/>
  <c r="F70" i="3"/>
  <c r="F64" i="3"/>
  <c r="F65" i="3"/>
  <c r="F63" i="3"/>
  <c r="F62" i="3"/>
  <c r="C56" i="3"/>
  <c r="E56" i="3"/>
  <c r="B56" i="3"/>
  <c r="D56" i="3"/>
  <c r="B81" i="3"/>
  <c r="E81" i="3"/>
  <c r="D81" i="3"/>
  <c r="C81" i="3"/>
  <c r="H166" i="2"/>
  <c r="F81" i="3" l="1"/>
</calcChain>
</file>

<file path=xl/sharedStrings.xml><?xml version="1.0" encoding="utf-8"?>
<sst xmlns="http://schemas.openxmlformats.org/spreadsheetml/2006/main" count="5418" uniqueCount="297">
  <si>
    <t>Het ziekenhuis rapporteert de netto financiële impact. Deze is per controlepunt gedefinieerd als de bruto fout minus de waarde van de herdeclaratie.</t>
  </si>
  <si>
    <t xml:space="preserve">• Indien het netto foutbedrag resulteert in een terugbetaling door het ziekenhuis, dan de netto fout als NEGATIEF bedrag invullen. </t>
  </si>
  <si>
    <t>• Indien het netto foutbedrag resulteert in een te ontvangen bedrag voor het ziekenhuis, dan de netto fout als POSITIEF bedrag invullen.</t>
  </si>
  <si>
    <t xml:space="preserve">De onderzochte massa dient ingevuld te worden op het tabblad Onderzochte massa per UZOVI. </t>
  </si>
  <si>
    <t>De tabbladen zijn beveiligd, zodat er niet per ongeluk formules aangepast worden. De beveiliging is ZONDER wachtwoord op te heffen indien er wijzigingen aangebracht moeten worden op het tabblad.</t>
  </si>
  <si>
    <t>Ziekenhuis</t>
  </si>
  <si>
    <t>AGB code</t>
  </si>
  <si>
    <t>Contactpersoon</t>
  </si>
  <si>
    <t>Accountant</t>
  </si>
  <si>
    <t xml:space="preserve">   - Naam</t>
  </si>
  <si>
    <t xml:space="preserve">   - Telefoon</t>
  </si>
  <si>
    <t xml:space="preserve">   - E-mail</t>
  </si>
  <si>
    <t>Deze rapportage is naar waarheid ingevuld.</t>
  </si>
  <si>
    <t>Raad van Bestuur</t>
  </si>
  <si>
    <t>Naam:</t>
  </si>
  <si>
    <t>Functie:</t>
  </si>
  <si>
    <t>Datum:</t>
  </si>
  <si>
    <t>Identificatie van de onderzochte massa</t>
  </si>
  <si>
    <t>Totaal omzet:</t>
  </si>
  <si>
    <t>(formule)</t>
  </si>
  <si>
    <t>Peildatum:</t>
  </si>
  <si>
    <t>Controlemassa</t>
  </si>
  <si>
    <t>Gefactureerd</t>
  </si>
  <si>
    <t>Totaal</t>
  </si>
  <si>
    <t>Bijzonderheden:</t>
  </si>
  <si>
    <t>Overzicht verdeling declaratiemassa over UZOVI's</t>
  </si>
  <si>
    <t>Eenmalig totaaloverzicht van de verdeling van de totale in het onderzoek opgenomen massa over de UZOVI codes.</t>
  </si>
  <si>
    <t>UZOVI</t>
  </si>
  <si>
    <t>Naam</t>
  </si>
  <si>
    <t>Concern</t>
  </si>
  <si>
    <t>0101</t>
  </si>
  <si>
    <t>N.V Univé Zorg</t>
  </si>
  <si>
    <t>VGZ</t>
  </si>
  <si>
    <t>0104</t>
  </si>
  <si>
    <t>Delta Lloyd Zorgverzekeringen N.V.</t>
  </si>
  <si>
    <t>CZ</t>
  </si>
  <si>
    <t>0201</t>
  </si>
  <si>
    <t>OHRA Ziektekostenverzekering N.V</t>
  </si>
  <si>
    <t>0211</t>
  </si>
  <si>
    <t>FBTO Zorgverzekeringen N.V.</t>
  </si>
  <si>
    <t>0212</t>
  </si>
  <si>
    <t>Stichting ziektekostenverz. Krijgsmacht</t>
  </si>
  <si>
    <t>0403</t>
  </si>
  <si>
    <t>ASR Ziektekostenverzekeringen</t>
  </si>
  <si>
    <t>ASR</t>
  </si>
  <si>
    <t>ONVZ</t>
  </si>
  <si>
    <t>0420</t>
  </si>
  <si>
    <t>NV VGZ Cares</t>
  </si>
  <si>
    <t>ONVZ Ziektekostenverzekeraar</t>
  </si>
  <si>
    <t>0699</t>
  </si>
  <si>
    <t>IZA Zorgverzekeringen NV</t>
  </si>
  <si>
    <t>0736</t>
  </si>
  <si>
    <t>NV Zorgverzekeraar UMC</t>
  </si>
  <si>
    <t>2650</t>
  </si>
  <si>
    <t>Regeling Zorg Asielzoekers</t>
  </si>
  <si>
    <t>3311</t>
  </si>
  <si>
    <t>3313</t>
  </si>
  <si>
    <t>Interpolis Zorgverzekeringen NV</t>
  </si>
  <si>
    <t>3314</t>
  </si>
  <si>
    <t>3328</t>
  </si>
  <si>
    <t>Aevitae (ASR Ziektekosten)</t>
  </si>
  <si>
    <t>3329</t>
  </si>
  <si>
    <t>Avero Achmea Zorgverzekeringen N V</t>
  </si>
  <si>
    <t>3330</t>
  </si>
  <si>
    <t>Aevitae (NV VGZ Cares)</t>
  </si>
  <si>
    <t>3332</t>
  </si>
  <si>
    <t>Menzis</t>
  </si>
  <si>
    <t>3333</t>
  </si>
  <si>
    <t>Anderzorg NV</t>
  </si>
  <si>
    <t>3334</t>
  </si>
  <si>
    <t>IZA-VNG</t>
  </si>
  <si>
    <t>3336</t>
  </si>
  <si>
    <t>Ditzo Zorgverzekeringen</t>
  </si>
  <si>
    <t>3339</t>
  </si>
  <si>
    <t>3343</t>
  </si>
  <si>
    <t>3344</t>
  </si>
  <si>
    <t>inTwente Zorgverzekeraar</t>
  </si>
  <si>
    <t>DSW</t>
  </si>
  <si>
    <t>7029</t>
  </si>
  <si>
    <t>Zorgverzekeraar DSW</t>
  </si>
  <si>
    <t>7032</t>
  </si>
  <si>
    <t>Eno Zorgverzekeraar NV</t>
  </si>
  <si>
    <t>Eno</t>
  </si>
  <si>
    <t>7037</t>
  </si>
  <si>
    <t>OWM Stad Holland zorgverzekeraar UA</t>
  </si>
  <si>
    <t>7053</t>
  </si>
  <si>
    <t>OHRA Zorgverzekeringen NV</t>
  </si>
  <si>
    <t>7054</t>
  </si>
  <si>
    <t>7084</t>
  </si>
  <si>
    <t>De Friesland zorgverzekeraar</t>
  </si>
  <si>
    <t>7085</t>
  </si>
  <si>
    <t>OWM Zorgverz. Zorg en Zekerheid UA</t>
  </si>
  <si>
    <t>Zorg en Zekerheid</t>
  </si>
  <si>
    <t>7095</t>
  </si>
  <si>
    <t>7119</t>
  </si>
  <si>
    <t>OWM CZ Groep zorgverzekeraar ua</t>
  </si>
  <si>
    <t>7125</t>
  </si>
  <si>
    <t>8956</t>
  </si>
  <si>
    <t>Aevitae (VGZ)</t>
  </si>
  <si>
    <t>8958</t>
  </si>
  <si>
    <t>Aevitae (Avero Achmea)</t>
  </si>
  <si>
    <t>8959</t>
  </si>
  <si>
    <t>8960</t>
  </si>
  <si>
    <t>8965</t>
  </si>
  <si>
    <t>Caresco BV (VGZ)</t>
  </si>
  <si>
    <t>8971</t>
  </si>
  <si>
    <t>IAK Verzekeringen BV (Avero Achmea)</t>
  </si>
  <si>
    <t>8972</t>
  </si>
  <si>
    <t>8973</t>
  </si>
  <si>
    <t>8995</t>
  </si>
  <si>
    <t>Caresco (NV VGZ Cares)</t>
  </si>
  <si>
    <t>9015</t>
  </si>
  <si>
    <t>9018</t>
  </si>
  <si>
    <t>De Amersfoortse</t>
  </si>
  <si>
    <t>9019</t>
  </si>
  <si>
    <t>9086</t>
  </si>
  <si>
    <t>Pro Life</t>
  </si>
  <si>
    <t>9664</t>
  </si>
  <si>
    <t>Centrale verwerkingseenheid CZ</t>
  </si>
  <si>
    <t>9991</t>
  </si>
  <si>
    <t>OWM CZ groep U.A. Buitenlandse verzekerden</t>
  </si>
  <si>
    <t>xxxx</t>
  </si>
  <si>
    <t>Checksum:</t>
  </si>
  <si>
    <t>0203</t>
  </si>
  <si>
    <t>OOM Verzekeringen</t>
  </si>
  <si>
    <t>Beter Dichtbij</t>
  </si>
  <si>
    <t>De Friesland Zorgverzekeraar</t>
  </si>
  <si>
    <t>9992</t>
  </si>
  <si>
    <t>de Dienst Justitiële Inrichtingen</t>
  </si>
  <si>
    <t>Te gebruiken bij de toerekening van macrocorrecties naar UZOVI codes.</t>
  </si>
  <si>
    <t>Overzicht verdeling declaratiemassa over concerns</t>
  </si>
  <si>
    <t>Dit overzicht is opgesteld om vast te kunnen stellen hoe de onderzoeksresultaten procentueel verdeeld kunnen worden. Dit omdat het rapportageformulier de declaratiemassa per UZOVI vraagt, maar de onderzoeksresultaten worden per concern uitgevraagd.</t>
  </si>
  <si>
    <t xml:space="preserve">Het totaal in deze kolommen moet aansluiten bij het werkblad 'onderzochte massa per UZOVI' </t>
  </si>
  <si>
    <t>Procentuele verdeling naar jaarlaag</t>
  </si>
  <si>
    <t>Procentuele verdeling over totaal</t>
  </si>
  <si>
    <t>Samenvatting resultaten per UZOVI</t>
  </si>
  <si>
    <t>Onderzoeksresultaten</t>
  </si>
  <si>
    <t xml:space="preserve">Op te leveren voor alle in het controleplan opgenomen controlepunten, per controlepunt. </t>
  </si>
  <si>
    <t xml:space="preserve">De nadere uitsplitsing moet aansluiten bij de totaalrapportage per controlepunt in de rapportage zelfonderzoek correct declareren. </t>
  </si>
  <si>
    <t>Opmerking</t>
  </si>
  <si>
    <t>Bijgaand overzicht is de som van alle onderzoeksresultaten. De volgende werkbladen vertonen het onderzoeksresultaat per thema. Dit overzicht is in Excel opgesteld om daarmee de rekenkundige juistheid te borgen.</t>
  </si>
  <si>
    <t>Totaal tabbladen:</t>
  </si>
  <si>
    <t>Samenvatting resultaten per controlepunt</t>
  </si>
  <si>
    <t>Controlepunt: Samenvatting van onderzoeksresultaten per controlepunt (exclusief overlap)</t>
  </si>
  <si>
    <t>Controle-punt</t>
  </si>
  <si>
    <t>Omschrijving controlepunt</t>
  </si>
  <si>
    <t>1.1</t>
  </si>
  <si>
    <t>Onterecht vastleggen van een polikliniekbezoek - Polikliniekbezoek tijdens klinische opname/dagverpleging/verpleegdag/observatie</t>
  </si>
  <si>
    <t>1.2</t>
  </si>
  <si>
    <t>Onterecht vastleggen van een polikliniekbezoek – meerdere consulten op één dag</t>
  </si>
  <si>
    <t>1.3</t>
  </si>
  <si>
    <t>Onterecht vastleggen van poliklinische consulten – indien er geen face-to-face contact is met een poortfunctie (m.u.v. klinisch fysicus audioloog &amp; specialist ouderengeneeskunde) (A) of poortspecialist (B)</t>
  </si>
  <si>
    <t>Onterecht vastleggen van een Intercollegiaal consult</t>
  </si>
  <si>
    <t>Onterecht vastleggen van Medebehandeling</t>
  </si>
  <si>
    <t>Onterecht vastleggen van een dagverpleging</t>
  </si>
  <si>
    <t>5.1</t>
  </si>
  <si>
    <t>Onterecht vastleggen van een verpleegdag – Specifiek voor verpleging ingerichte afdeling</t>
  </si>
  <si>
    <t>5.2</t>
  </si>
  <si>
    <t>Onterecht vastleggen van een verpleegdag – Minimaal één overnachting</t>
  </si>
  <si>
    <t>5.4</t>
  </si>
  <si>
    <t>Verpleegdagen zijn onterecht gekoppeld aan een subtraject – Klinische periode verdeeld over meerdere subtrajecten binnen 1 specialisme</t>
  </si>
  <si>
    <t>5.5</t>
  </si>
  <si>
    <t>Verpleegdagen zijn onterecht gekoppeld aan een subtraject – Klinische periode verdeeld over meerdere subtrajecten over meerdere specialismen</t>
  </si>
  <si>
    <t>5.6</t>
  </si>
  <si>
    <t>Onterecht vastleggen van een langdurige observatie (zonder overnachting)</t>
  </si>
  <si>
    <t>5.9</t>
  </si>
  <si>
    <t>Onterecht vastleggen van een IC-behandeldag</t>
  </si>
  <si>
    <t>6.11</t>
  </si>
  <si>
    <t>Onterecht vastleggen van een consult bij Kaakchirurgie</t>
  </si>
  <si>
    <t>6.12</t>
  </si>
  <si>
    <t>Onterecht declareren van meer dan één uitgevoerde verrichting bij Kaakchirurgie</t>
  </si>
  <si>
    <t>6.15</t>
  </si>
  <si>
    <t>Onterecht vastleggen van zorgactiviteit wondbehandeling (ZA code 038944 en 038945)</t>
  </si>
  <si>
    <t>Meermaals vastleggen van een onderzoek – Radiologie, Pathologie</t>
  </si>
  <si>
    <t>Het onterecht registreren en declareren van add-ons voor dure en weesgeneesmiddelen en stollingsfactoren (indicatievoorwaarden en gebruikte hoeveelheid)</t>
  </si>
  <si>
    <t>Onterecht zorgtraject/subtraject</t>
  </si>
  <si>
    <t>Onterecht een parallel zorgtraject openen over specialismen heen</t>
  </si>
  <si>
    <t>Het niet voldoen aan de voorwaarden voor vergoeding uit de basisverzekering bij zorg die alleen onder voorwaarde verzekerd is (oranje zorgactiviteiten)</t>
  </si>
  <si>
    <t>Onderbouwing financiële fout waarbij sprake is van overlap met een ander controlepunt</t>
  </si>
  <si>
    <t>De onderbouwing dient de volgende aspecten te bevatten:</t>
  </si>
  <si>
    <t>1. U rapporteert de fout zoals deze is overeengekomen tijdens de review.
2. U specificeert met welk controlepunt er overlap is en waarom.
3. U maakt inzichtelijk hoe u van de gerapporteerde fout (excl. overlap) naar de gerapporteerde fout (incl. overlap) bent gekomen. U dient daarbij de financiële aansluiting inzichtelijk te maken. Daarbij toont u de berekening, inclusief de eventuele aannames die u daarbij heeft gemaakt. U onderbouwt waarom u die aannames heeft gemaakt. U maakt dit per controlepunt inzichtelijk.
4. Indien er voor meerdere controlepunten een berekening wordt gemaakt dient u de optelling van de afzonderlijke punten inzichtelijk te maken zodat deze aansluit op de totaal opgenomen fout.
Indien niet aan bovenstaande aspecten is voldaan, zal de overlap niet worden meegenomen en wordt de financiële fout inclusief overlap gehanteerd als eindbedrag.</t>
  </si>
  <si>
    <t>Overlap controlepunten</t>
  </si>
  <si>
    <t>Indien er bij de verantwoording sprake is van een financiele fout die op meerdere controlepunten betrekking heeft, kunt u deze overlap in minder brengen mits er een onderbouwing wordt gegeven.</t>
  </si>
  <si>
    <t>Controlepunt:</t>
  </si>
  <si>
    <t>Invulinstructie</t>
  </si>
  <si>
    <t>Concerns achter UZOVI toegevoegd in de overzichten. Hierdoor 'Toedeling aan Concerns' tabblad 'Onderzochte massa per UZOVI' verwijdert.</t>
  </si>
  <si>
    <t>Procentuele verdeling naar totaal</t>
  </si>
  <si>
    <t>Tabblad "onderbouwing" verwijderd.</t>
  </si>
  <si>
    <t>Overlap:</t>
  </si>
  <si>
    <t>3346</t>
  </si>
  <si>
    <t>3347</t>
  </si>
  <si>
    <t>8980</t>
  </si>
  <si>
    <t>8981</t>
  </si>
  <si>
    <t>8983</t>
  </si>
  <si>
    <t>9551</t>
  </si>
  <si>
    <t>InsureToStudy</t>
  </si>
  <si>
    <t>Eno Zorgverzekeraar N.V.</t>
  </si>
  <si>
    <t>Caresco</t>
  </si>
  <si>
    <t>Aevitae</t>
  </si>
  <si>
    <t>IAK Volmacht</t>
  </si>
  <si>
    <t>Coöperatie VGZ UA</t>
  </si>
  <si>
    <t>Algemeen t.b.v. RBVZ</t>
  </si>
  <si>
    <t>3345</t>
  </si>
  <si>
    <t>Europeesche Verzekering Maatschappij N.V.</t>
  </si>
  <si>
    <t>Overlap</t>
  </si>
  <si>
    <t>UZOVI's toegevoegd: 3345 Europeesche Verzekering Maatschappij N.V. / 3348 Turien &amp; Co Assuradeuren (ASR Ziektekosten) / Concern ASR &amp; 9991 OWM CZ groep U.A. Buitenlandse verzekerden / Concern CZ</t>
  </si>
  <si>
    <t>Controlepunt: Samenvatting van onderzoeksresultaten per UZOVI (inclusief overlap)</t>
  </si>
  <si>
    <t>Zilveren Kruis</t>
  </si>
  <si>
    <t>Geen UZOVI codes aanpassen en/of toevoegen</t>
  </si>
  <si>
    <t>Geen cellen leeg laten (geen impact is ''0'')</t>
  </si>
  <si>
    <t>Let op dat de AGB code correct gevuld is</t>
  </si>
  <si>
    <t>Zilveren Kruis Zorgverzekeringen N.V.</t>
  </si>
  <si>
    <t>OZF Zorgverzekeringen N.V.</t>
  </si>
  <si>
    <t>3349</t>
  </si>
  <si>
    <t>StudentsInsured</t>
  </si>
  <si>
    <t>3350</t>
  </si>
  <si>
    <t>ASR Schadeverzekering N.V.</t>
  </si>
  <si>
    <t>VGZ Zorgverzekeraar N.V.</t>
  </si>
  <si>
    <t>VGZ voor de zorg N.V.</t>
  </si>
  <si>
    <t>Productie Zvw - gefactureerd anders dan Uzovi - zorgverzekeraar</t>
  </si>
  <si>
    <t>Overig</t>
  </si>
  <si>
    <t xml:space="preserve">Het totaal in deze kolommen moet aansluiten bij het overzicht hierboven (gefactureerd) per deel. </t>
  </si>
  <si>
    <t xml:space="preserve">Deze rapportage is uitsluitend bedoeld voor verantwoording van het uitgevoerde zelfonderzoek en mag voor geen ander doel gebruikt worden. </t>
  </si>
  <si>
    <t>Buitenlands recht</t>
  </si>
  <si>
    <t>Onderzochte massa per Uzovi</t>
  </si>
  <si>
    <t>3351</t>
  </si>
  <si>
    <t xml:space="preserve">FBTO Zorgverzekeringen N.V. </t>
  </si>
  <si>
    <t>3352</t>
  </si>
  <si>
    <t>iptiQ Life S.A.</t>
  </si>
  <si>
    <t xml:space="preserve">iptiQ </t>
  </si>
  <si>
    <t>3353</t>
  </si>
  <si>
    <t>3354</t>
  </si>
  <si>
    <t>Caresq</t>
  </si>
  <si>
    <t>3355</t>
  </si>
  <si>
    <t>Regeling Medische zorg Asielzoekers (RMA)</t>
  </si>
  <si>
    <t>Regeling Zorg Asielzoekers - DSW</t>
  </si>
  <si>
    <t>Uzovi's - concerns:</t>
  </si>
  <si>
    <t>Vervallen uzovicodes verwijderd:</t>
  </si>
  <si>
    <t>Ontbrekende uzovicodes toegevoegd:</t>
  </si>
  <si>
    <t>1.4</t>
  </si>
  <si>
    <t xml:space="preserve">Onterecht registreren van screen-to-screen consult, belconsult of schriftelijke consultatie </t>
  </si>
  <si>
    <t>Stimuleringsregeling - ziekenhuisspecifiek risico 1</t>
  </si>
  <si>
    <t>Stimuleringsregeling - ziekenhuisspecifiek risico 2</t>
  </si>
  <si>
    <t>Stimuleringsregeling - ziekenhuisspecifiek risico 3</t>
  </si>
  <si>
    <t>SR. CP 1</t>
  </si>
  <si>
    <t>SR. CP 2</t>
  </si>
  <si>
    <t>SR. CP 3</t>
  </si>
  <si>
    <t>xx-xx-2022</t>
  </si>
  <si>
    <t>Rapportageformulier Handreiking rechtmatigheidscontroles MSZ 2021_Massa B_einddatum 2019</t>
  </si>
  <si>
    <t>2019/2019 gereguleerd segment</t>
  </si>
  <si>
    <t>2019/2019 vrije segment</t>
  </si>
  <si>
    <t>Gefactureerd 2019/2019
Gereguleerd segment</t>
  </si>
  <si>
    <t>Gefactureerd 2019/2019
Vrije segment</t>
  </si>
  <si>
    <t>2019/2019
Gereguleerd segment
Macro</t>
  </si>
  <si>
    <t>2019/2019
Gereguleerd segment
Micro</t>
  </si>
  <si>
    <t>2019/2019
Vrije segment
Macro</t>
  </si>
  <si>
    <t>2019/2019
Vrije segment
Micro</t>
  </si>
  <si>
    <t>Datums aangepast naar nieuwe jaren HR2021_Massa B: 2018-2019/2019-2019</t>
  </si>
  <si>
    <t>2018/2019 gereguleerd segment</t>
  </si>
  <si>
    <t>2018/2019 vrije segment</t>
  </si>
  <si>
    <t>Gefactureerd  2018/2019
Gereguleerd segment</t>
  </si>
  <si>
    <t>Gefactureerd 2018/2019
Vrije segment</t>
  </si>
  <si>
    <t>2018/2019
Gereguleerd segment
Macro</t>
  </si>
  <si>
    <t>2018/2019
Gereguleerd segment
Micro</t>
  </si>
  <si>
    <t>2018/2019
Vrije segment
Macro</t>
  </si>
  <si>
    <t>2018/2019
Vrije segment
Micro</t>
  </si>
  <si>
    <t>Wijzigingen versie HR 2021 t.o.v. HR 2020 (v1 20210120)</t>
  </si>
  <si>
    <t>UZOVI code</t>
  </si>
  <si>
    <t>3357</t>
  </si>
  <si>
    <t>Goudse Schadeverzekeringen N.V.</t>
  </si>
  <si>
    <t>3358</t>
  </si>
  <si>
    <t>De Friesland Zorgverzekeraar N.V.</t>
  </si>
  <si>
    <t>3359</t>
  </si>
  <si>
    <t>EUCARE</t>
  </si>
  <si>
    <t>3360</t>
  </si>
  <si>
    <t>Aevitae (EUCARE)</t>
  </si>
  <si>
    <t>Begindatum</t>
  </si>
  <si>
    <t>Einddatum</t>
  </si>
  <si>
    <t>12012018</t>
  </si>
  <si>
    <t>01012019</t>
  </si>
  <si>
    <t>31122017</t>
  </si>
  <si>
    <t>01012018</t>
  </si>
  <si>
    <t>Menzis Zorgverzekeraar N.V.</t>
  </si>
  <si>
    <t>Caresco BV (ASR Ziektekosten)</t>
  </si>
  <si>
    <t>Nedasco BV / Caresco BV (Avéro Achmea)</t>
  </si>
  <si>
    <t>One Underwriting Health B.V. (VGZ)</t>
  </si>
  <si>
    <t>One Underwriting Health B.V. (ASR)</t>
  </si>
  <si>
    <t>ASR VERZEKERINGEN</t>
  </si>
  <si>
    <t>01012017</t>
  </si>
  <si>
    <t>15102016</t>
  </si>
  <si>
    <t>Azivo Zorgverzekeraar N.V.</t>
  </si>
  <si>
    <t>Goudse</t>
  </si>
  <si>
    <t>Concern aangepast naar Zilveren Kruis</t>
  </si>
  <si>
    <t>Concern aangepast:</t>
  </si>
  <si>
    <t>Vervallen concerns:</t>
  </si>
  <si>
    <t>Toegevoegde concerns</t>
  </si>
  <si>
    <t>Zilveren Kruis Achmea Zorgverzekeringen, Groep Buitenlands recht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</si>
</sst>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22"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0"/>
      <name val="Calibri"/>
      <family val="2"/>
      <scheme val="minor"/>
    </font>
    <font>
      <sz val="16"/>
      <color theme="1"/>
      <name val="Calibri"/>
      <family val="2"/>
      <scheme val="minor"/>
    </font>
    <font>
      <sz val="10"/>
      <name val="Calibri"/>
      <family val="2"/>
      <scheme val="minor"/>
    </font>
    <font>
      <b/>
      <sz val="16"/>
      <color theme="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
      <b/>
      <sz val="16"/>
      <color theme="1"/>
      <name val="Corbel"/>
      <family val="2"/>
    </font>
    <font>
      <sz val="10"/>
      <color theme="1"/>
      <name val="Calibri"/>
      <family val="2"/>
    </font>
    <font>
      <sz val="10"/>
      <name val="Calibri"/>
      <family val="2"/>
    </font>
    <font>
      <sz val="10"/>
      <color theme="1"/>
      <name val="Century Gothic"/>
      <family val="2"/>
    </font>
    <font>
      <sz val="10"/>
      <name val="Arial"/>
      <family val="2"/>
    </font>
    <font>
      <sz val="10"/>
      <name val="Century Gothic"/>
      <family val="2"/>
    </font>
    <font>
      <b/>
      <sz val="10"/>
      <color theme="1"/>
      <name val="Corbel"/>
      <family val="2"/>
    </font>
    <font>
      <b/>
      <sz val="10"/>
      <name val="Corbel"/>
      <family val="2"/>
    </font>
    <font>
      <sz val="8"/>
      <name val="Calibri"/>
      <family val="2"/>
      <scheme val="minor"/>
    </font>
    <font>
      <b/>
      <sz val="10"/>
      <color rgb="FF000000"/>
      <name val="Century Gothic"/>
      <family val="2"/>
    </font>
    <font>
      <sz val="10"/>
      <color rgb="FFFF0000"/>
      <name val="Century Gothic"/>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59E77"/>
        <bgColor indexed="64"/>
      </patternFill>
    </fill>
  </fills>
  <borders count="43">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bottom/>
      <diagonal/>
    </border>
    <border>
      <left style="medium">
        <color auto="1"/>
      </left>
      <right style="thin">
        <color auto="1"/>
      </right>
      <top/>
      <bottom/>
      <diagonal/>
    </border>
    <border>
      <left/>
      <right style="medium">
        <color indexed="64"/>
      </right>
      <top/>
      <bottom style="thin">
        <color auto="1"/>
      </bottom>
      <diagonal/>
    </border>
    <border>
      <left style="medium">
        <color auto="1"/>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15" fillId="0" borderId="0"/>
  </cellStyleXfs>
  <cellXfs count="157">
    <xf numFmtId="0" fontId="0" fillId="0" borderId="0" xfId="0"/>
    <xf numFmtId="164" fontId="1" fillId="0" borderId="18" xfId="0" applyNumberFormat="1" applyFont="1" applyBorder="1" applyProtection="1"/>
    <xf numFmtId="164" fontId="1" fillId="0" borderId="21" xfId="0" applyNumberFormat="1" applyFont="1" applyBorder="1" applyProtection="1"/>
    <xf numFmtId="0" fontId="3" fillId="0" borderId="0" xfId="0" applyFont="1" applyProtection="1"/>
    <xf numFmtId="0" fontId="1" fillId="0" borderId="0" xfId="0" applyFont="1" applyProtection="1"/>
    <xf numFmtId="0" fontId="1" fillId="0" borderId="1" xfId="0" applyFont="1" applyBorder="1" applyAlignment="1" applyProtection="1">
      <alignment vertical="top" wrapText="1"/>
    </xf>
    <xf numFmtId="0" fontId="1" fillId="0" borderId="4" xfId="0" applyFont="1" applyBorder="1" applyAlignment="1" applyProtection="1">
      <alignment vertical="top" wrapText="1"/>
    </xf>
    <xf numFmtId="0" fontId="1" fillId="0" borderId="7" xfId="0" applyFont="1" applyBorder="1" applyAlignment="1" applyProtection="1">
      <alignment vertical="top" wrapText="1"/>
    </xf>
    <xf numFmtId="0" fontId="2" fillId="0" borderId="0" xfId="0" applyFont="1" applyProtection="1"/>
    <xf numFmtId="164" fontId="1" fillId="0" borderId="0" xfId="0" applyNumberFormat="1" applyFont="1" applyFill="1" applyProtection="1"/>
    <xf numFmtId="0" fontId="2" fillId="0" borderId="13" xfId="0" applyFont="1" applyBorder="1" applyAlignment="1" applyProtection="1">
      <alignment wrapText="1"/>
    </xf>
    <xf numFmtId="0" fontId="2" fillId="0" borderId="14" xfId="0" applyFont="1" applyBorder="1" applyAlignment="1" applyProtection="1">
      <alignment horizontal="right" wrapText="1"/>
    </xf>
    <xf numFmtId="0" fontId="2" fillId="0" borderId="16" xfId="0" applyFont="1" applyBorder="1" applyAlignment="1" applyProtection="1">
      <alignment horizontal="right" wrapText="1"/>
    </xf>
    <xf numFmtId="0" fontId="2" fillId="0" borderId="13" xfId="0" applyFont="1" applyBorder="1" applyAlignment="1" applyProtection="1">
      <alignment horizontal="right" wrapText="1"/>
    </xf>
    <xf numFmtId="0" fontId="1" fillId="0" borderId="17" xfId="0" applyFont="1" applyBorder="1" applyProtection="1"/>
    <xf numFmtId="164" fontId="2" fillId="0" borderId="17" xfId="0" applyNumberFormat="1" applyFont="1" applyBorder="1" applyProtection="1"/>
    <xf numFmtId="0" fontId="1" fillId="0" borderId="20" xfId="0" applyFont="1" applyBorder="1" applyProtection="1"/>
    <xf numFmtId="164" fontId="2" fillId="0" borderId="20" xfId="0" applyNumberFormat="1" applyFont="1" applyBorder="1" applyProtection="1"/>
    <xf numFmtId="0" fontId="1" fillId="0" borderId="23" xfId="0" applyFont="1" applyBorder="1" applyProtection="1"/>
    <xf numFmtId="0" fontId="2" fillId="0" borderId="28" xfId="0" applyFont="1" applyBorder="1" applyAlignment="1" applyProtection="1">
      <alignment wrapText="1"/>
    </xf>
    <xf numFmtId="0" fontId="2" fillId="0" borderId="15" xfId="0" applyFont="1" applyBorder="1" applyAlignment="1" applyProtection="1">
      <alignment wrapText="1"/>
    </xf>
    <xf numFmtId="0" fontId="2" fillId="0" borderId="29" xfId="0" applyFont="1" applyBorder="1" applyAlignment="1" applyProtection="1">
      <alignment wrapText="1"/>
    </xf>
    <xf numFmtId="0" fontId="2" fillId="0" borderId="15" xfId="0" applyFont="1" applyBorder="1" applyAlignment="1" applyProtection="1">
      <alignment horizontal="right" wrapText="1"/>
    </xf>
    <xf numFmtId="0" fontId="6" fillId="0" borderId="0" xfId="0" applyFont="1" applyProtection="1"/>
    <xf numFmtId="0" fontId="2" fillId="0" borderId="28" xfId="0" applyFont="1" applyBorder="1" applyProtection="1"/>
    <xf numFmtId="0" fontId="2" fillId="0" borderId="15" xfId="0" applyFont="1" applyBorder="1" applyProtection="1"/>
    <xf numFmtId="0" fontId="2" fillId="0" borderId="29" xfId="0" applyFont="1" applyBorder="1" applyProtection="1"/>
    <xf numFmtId="164" fontId="2" fillId="0" borderId="15" xfId="0" applyNumberFormat="1" applyFont="1" applyBorder="1" applyProtection="1"/>
    <xf numFmtId="164" fontId="2" fillId="0" borderId="13" xfId="0" applyNumberFormat="1" applyFont="1" applyBorder="1" applyProtection="1"/>
    <xf numFmtId="0" fontId="2" fillId="0" borderId="0" xfId="0" applyFont="1" applyAlignment="1" applyProtection="1">
      <alignment horizontal="right" indent="1"/>
    </xf>
    <xf numFmtId="164" fontId="2" fillId="0" borderId="0" xfId="0" applyNumberFormat="1" applyFont="1" applyProtection="1"/>
    <xf numFmtId="0" fontId="4" fillId="0" borderId="0" xfId="0" applyFont="1" applyFill="1" applyProtection="1"/>
    <xf numFmtId="0" fontId="6" fillId="0" borderId="0" xfId="0" applyFont="1" applyFill="1" applyProtection="1"/>
    <xf numFmtId="10" fontId="1" fillId="0" borderId="18" xfId="0" applyNumberFormat="1" applyFont="1" applyBorder="1" applyProtection="1"/>
    <xf numFmtId="10" fontId="1" fillId="0" borderId="19" xfId="0" applyNumberFormat="1" applyFont="1" applyBorder="1" applyProtection="1"/>
    <xf numFmtId="10" fontId="2" fillId="0" borderId="17" xfId="0" applyNumberFormat="1" applyFont="1" applyBorder="1" applyProtection="1"/>
    <xf numFmtId="10" fontId="1" fillId="0" borderId="21" xfId="0" applyNumberFormat="1" applyFont="1" applyBorder="1" applyProtection="1"/>
    <xf numFmtId="10" fontId="1" fillId="0" borderId="22" xfId="0" applyNumberFormat="1" applyFont="1" applyBorder="1" applyProtection="1"/>
    <xf numFmtId="10" fontId="2" fillId="0" borderId="28" xfId="0" applyNumberFormat="1" applyFont="1" applyBorder="1" applyProtection="1"/>
    <xf numFmtId="10" fontId="2" fillId="0" borderId="15" xfId="0" applyNumberFormat="1" applyFont="1" applyBorder="1" applyProtection="1"/>
    <xf numFmtId="10" fontId="2" fillId="0" borderId="16" xfId="0" applyNumberFormat="1" applyFont="1" applyBorder="1" applyProtection="1"/>
    <xf numFmtId="10" fontId="2" fillId="0" borderId="13" xfId="0" applyNumberFormat="1" applyFont="1" applyBorder="1" applyProtection="1"/>
    <xf numFmtId="0" fontId="1" fillId="0" borderId="0" xfId="0" applyFont="1" applyFill="1" applyProtection="1">
      <protection locked="0"/>
    </xf>
    <xf numFmtId="164" fontId="1" fillId="0" borderId="21" xfId="0" applyNumberFormat="1" applyFont="1" applyFill="1" applyBorder="1" applyProtection="1">
      <protection locked="0"/>
    </xf>
    <xf numFmtId="0" fontId="2" fillId="0" borderId="0" xfId="0" applyFont="1" applyAlignment="1" applyProtection="1">
      <alignment wrapText="1"/>
    </xf>
    <xf numFmtId="0" fontId="2" fillId="0" borderId="13" xfId="0" applyFont="1" applyBorder="1" applyProtection="1"/>
    <xf numFmtId="164" fontId="2" fillId="0" borderId="0" xfId="0" applyNumberFormat="1" applyFont="1" applyFill="1" applyProtection="1"/>
    <xf numFmtId="10" fontId="2" fillId="0" borderId="14" xfId="0" applyNumberFormat="1" applyFont="1" applyBorder="1" applyProtection="1"/>
    <xf numFmtId="0" fontId="1" fillId="0" borderId="30" xfId="0" applyFont="1" applyBorder="1" applyAlignment="1" applyProtection="1">
      <alignment horizontal="left" vertical="top"/>
    </xf>
    <xf numFmtId="164" fontId="1" fillId="0" borderId="18" xfId="0" applyNumberFormat="1" applyFont="1" applyBorder="1" applyAlignment="1" applyProtection="1">
      <alignment vertical="top"/>
    </xf>
    <xf numFmtId="0" fontId="1" fillId="0" borderId="4" xfId="0" applyFont="1" applyBorder="1" applyAlignment="1" applyProtection="1">
      <alignment horizontal="left" vertical="top"/>
    </xf>
    <xf numFmtId="0" fontId="2" fillId="0" borderId="28" xfId="0" applyFont="1" applyBorder="1" applyAlignment="1" applyProtection="1">
      <alignment vertical="top"/>
    </xf>
    <xf numFmtId="0" fontId="2" fillId="0" borderId="29" xfId="0" applyFont="1" applyBorder="1" applyAlignment="1" applyProtection="1">
      <alignment vertical="top"/>
    </xf>
    <xf numFmtId="164" fontId="2" fillId="0" borderId="14" xfId="0" applyNumberFormat="1" applyFont="1" applyBorder="1" applyAlignment="1" applyProtection="1">
      <alignment vertical="top"/>
    </xf>
    <xf numFmtId="0" fontId="1" fillId="0" borderId="0" xfId="0" applyFont="1" applyFill="1" applyAlignment="1" applyProtection="1">
      <alignment vertical="top" wrapText="1"/>
    </xf>
    <xf numFmtId="0" fontId="5" fillId="0" borderId="0" xfId="0" applyFont="1" applyProtection="1"/>
    <xf numFmtId="0" fontId="2" fillId="0" borderId="0" xfId="0" applyFont="1" applyAlignment="1" applyProtection="1">
      <alignment horizontal="left"/>
    </xf>
    <xf numFmtId="0" fontId="4" fillId="0" borderId="28" xfId="0" applyFont="1" applyBorder="1" applyProtection="1"/>
    <xf numFmtId="0" fontId="4" fillId="0" borderId="15" xfId="0" applyFont="1" applyBorder="1" applyProtection="1"/>
    <xf numFmtId="0" fontId="4" fillId="0" borderId="29" xfId="0" applyFont="1" applyBorder="1" applyProtection="1"/>
    <xf numFmtId="164" fontId="4" fillId="0" borderId="28" xfId="0" applyNumberFormat="1" applyFont="1" applyBorder="1" applyProtection="1"/>
    <xf numFmtId="164" fontId="4" fillId="0" borderId="15" xfId="0" applyNumberFormat="1" applyFont="1" applyBorder="1" applyProtection="1"/>
    <xf numFmtId="164" fontId="4" fillId="0" borderId="13" xfId="0" applyNumberFormat="1" applyFont="1" applyBorder="1" applyProtection="1"/>
    <xf numFmtId="0" fontId="4" fillId="0" borderId="0" xfId="0" applyFont="1" applyProtection="1"/>
    <xf numFmtId="0" fontId="1" fillId="0" borderId="20" xfId="0" applyFont="1" applyBorder="1" applyProtection="1">
      <protection locked="0"/>
    </xf>
    <xf numFmtId="0" fontId="7" fillId="0" borderId="0" xfId="0" applyFont="1"/>
    <xf numFmtId="0" fontId="8" fillId="0" borderId="0" xfId="0" applyFont="1"/>
    <xf numFmtId="0" fontId="8" fillId="0" borderId="0" xfId="0" applyFont="1" applyFill="1"/>
    <xf numFmtId="0" fontId="9" fillId="0" borderId="0" xfId="0" applyFont="1"/>
    <xf numFmtId="0" fontId="10" fillId="0" borderId="0" xfId="0" applyFont="1"/>
    <xf numFmtId="0" fontId="1" fillId="0" borderId="0" xfId="0" applyFont="1"/>
    <xf numFmtId="0" fontId="1" fillId="2" borderId="0" xfId="0" applyFont="1" applyFill="1" applyProtection="1"/>
    <xf numFmtId="164" fontId="1" fillId="2" borderId="18" xfId="0" applyNumberFormat="1" applyFont="1" applyFill="1" applyBorder="1" applyProtection="1">
      <protection locked="0"/>
    </xf>
    <xf numFmtId="0" fontId="1" fillId="0" borderId="0" xfId="0" applyFont="1" applyFill="1" applyBorder="1" applyAlignment="1" applyProtection="1">
      <alignment vertical="top" wrapText="1"/>
      <protection locked="0"/>
    </xf>
    <xf numFmtId="0" fontId="1" fillId="0" borderId="31" xfId="0" applyFont="1" applyBorder="1" applyAlignment="1" applyProtection="1">
      <alignment vertical="top"/>
    </xf>
    <xf numFmtId="0" fontId="1" fillId="0" borderId="32" xfId="0" applyFont="1" applyBorder="1" applyAlignment="1" applyProtection="1">
      <alignment vertical="top"/>
    </xf>
    <xf numFmtId="0" fontId="2" fillId="0" borderId="24" xfId="0" applyFont="1" applyBorder="1" applyAlignment="1" applyProtection="1">
      <alignment vertical="center"/>
    </xf>
    <xf numFmtId="0" fontId="1" fillId="0" borderId="0" xfId="0" applyFont="1" applyFill="1" applyProtection="1"/>
    <xf numFmtId="10" fontId="1" fillId="0" borderId="17" xfId="0" applyNumberFormat="1" applyFont="1" applyBorder="1" applyProtection="1"/>
    <xf numFmtId="164" fontId="1" fillId="0" borderId="0" xfId="0" applyNumberFormat="1" applyFont="1" applyProtection="1"/>
    <xf numFmtId="0" fontId="8" fillId="3" borderId="0" xfId="0" applyFont="1" applyFill="1"/>
    <xf numFmtId="0" fontId="2" fillId="0" borderId="10" xfId="0" applyFont="1" applyFill="1" applyBorder="1" applyAlignment="1" applyProtection="1">
      <alignment vertical="center" wrapText="1"/>
    </xf>
    <xf numFmtId="0" fontId="1" fillId="0" borderId="11" xfId="0" applyFont="1" applyFill="1" applyBorder="1" applyProtection="1"/>
    <xf numFmtId="0" fontId="1" fillId="0" borderId="12" xfId="0" applyFont="1" applyFill="1" applyBorder="1" applyProtection="1"/>
    <xf numFmtId="0" fontId="1" fillId="0" borderId="1" xfId="0" applyFont="1" applyFill="1" applyBorder="1" applyAlignment="1" applyProtection="1">
      <alignment vertical="center" wrapText="1"/>
    </xf>
    <xf numFmtId="0" fontId="1" fillId="0" borderId="4" xfId="0" applyFont="1" applyFill="1" applyBorder="1" applyAlignment="1" applyProtection="1">
      <alignment vertical="center" wrapText="1"/>
    </xf>
    <xf numFmtId="0" fontId="11" fillId="0" borderId="0" xfId="0" applyFont="1" applyProtection="1"/>
    <xf numFmtId="0" fontId="2" fillId="0" borderId="0" xfId="0" applyFont="1" applyAlignment="1" applyProtection="1">
      <alignment horizontal="right"/>
    </xf>
    <xf numFmtId="0" fontId="1" fillId="3" borderId="4" xfId="0" applyFont="1" applyFill="1" applyBorder="1" applyAlignment="1" applyProtection="1">
      <alignment vertical="top" wrapText="1"/>
    </xf>
    <xf numFmtId="0" fontId="12" fillId="0" borderId="22" xfId="0" applyFont="1" applyBorder="1"/>
    <xf numFmtId="0" fontId="13" fillId="0" borderId="22" xfId="0" applyFont="1" applyBorder="1"/>
    <xf numFmtId="0" fontId="12" fillId="0" borderId="22" xfId="0" applyFont="1" applyBorder="1" applyProtection="1">
      <protection locked="0"/>
    </xf>
    <xf numFmtId="0" fontId="14" fillId="0" borderId="0" xfId="0" applyFont="1"/>
    <xf numFmtId="49" fontId="16" fillId="0" borderId="0" xfId="1" applyNumberFormat="1" applyFont="1"/>
    <xf numFmtId="0" fontId="3" fillId="0" borderId="0" xfId="0" applyFont="1"/>
    <xf numFmtId="0" fontId="5" fillId="0" borderId="0" xfId="0" applyFont="1"/>
    <xf numFmtId="0" fontId="2" fillId="0" borderId="0" xfId="0" applyFont="1"/>
    <xf numFmtId="0" fontId="2" fillId="0" borderId="0" xfId="0" applyFont="1" applyAlignment="1">
      <alignment horizontal="left"/>
    </xf>
    <xf numFmtId="0" fontId="17" fillId="0" borderId="0" xfId="0" applyFont="1"/>
    <xf numFmtId="0" fontId="2" fillId="0" borderId="0" xfId="0" applyFont="1" applyAlignment="1">
      <alignment wrapText="1"/>
    </xf>
    <xf numFmtId="0" fontId="6" fillId="0" borderId="0" xfId="0" applyFont="1"/>
    <xf numFmtId="0" fontId="18" fillId="0" borderId="0" xfId="0" applyFont="1"/>
    <xf numFmtId="0" fontId="1" fillId="0" borderId="37" xfId="0" applyFont="1" applyBorder="1" applyAlignment="1" applyProtection="1">
      <alignment horizontal="left" vertical="top"/>
    </xf>
    <xf numFmtId="0" fontId="1" fillId="0" borderId="22" xfId="0" applyFont="1" applyBorder="1" applyAlignment="1" applyProtection="1">
      <alignment horizontal="left" vertical="top"/>
    </xf>
    <xf numFmtId="0" fontId="2" fillId="0" borderId="12" xfId="0" applyFont="1" applyBorder="1" applyAlignment="1" applyProtection="1">
      <alignment horizontal="right" wrapText="1"/>
    </xf>
    <xf numFmtId="164" fontId="1" fillId="0" borderId="38" xfId="0" applyNumberFormat="1" applyFont="1" applyBorder="1" applyProtection="1"/>
    <xf numFmtId="164" fontId="2" fillId="0" borderId="13" xfId="0" applyNumberFormat="1" applyFont="1" applyBorder="1" applyAlignment="1" applyProtection="1">
      <alignment vertical="center"/>
    </xf>
    <xf numFmtId="0" fontId="1" fillId="0" borderId="7" xfId="0" applyFont="1" applyFill="1" applyBorder="1" applyAlignment="1" applyProtection="1">
      <alignment vertical="center" wrapText="1"/>
    </xf>
    <xf numFmtId="49" fontId="20" fillId="4" borderId="40" xfId="0" applyNumberFormat="1" applyFont="1" applyFill="1" applyBorder="1" applyAlignment="1">
      <alignment wrapText="1"/>
    </xf>
    <xf numFmtId="0" fontId="20" fillId="4" borderId="40" xfId="0" applyFont="1" applyFill="1" applyBorder="1" applyAlignment="1">
      <alignment wrapText="1"/>
    </xf>
    <xf numFmtId="0" fontId="16" fillId="0" borderId="0" xfId="1" applyFont="1"/>
    <xf numFmtId="0" fontId="14" fillId="0" borderId="0" xfId="0" applyFont="1" applyAlignment="1">
      <alignment horizontal="left" vertical="top"/>
    </xf>
    <xf numFmtId="49" fontId="16" fillId="0" borderId="0" xfId="1" quotePrefix="1" applyNumberFormat="1" applyFont="1"/>
    <xf numFmtId="49" fontId="20" fillId="4" borderId="40" xfId="0" applyNumberFormat="1" applyFont="1" applyFill="1" applyBorder="1" applyAlignment="1">
      <alignment horizontal="left" vertical="top" wrapText="1"/>
    </xf>
    <xf numFmtId="0" fontId="20" fillId="4" borderId="40" xfId="0" applyFont="1" applyFill="1" applyBorder="1" applyAlignment="1">
      <alignment horizontal="left" vertical="top" wrapText="1"/>
    </xf>
    <xf numFmtId="49" fontId="16" fillId="0" borderId="0" xfId="1" applyNumberFormat="1" applyFont="1" applyAlignment="1">
      <alignment horizontal="left" vertical="top"/>
    </xf>
    <xf numFmtId="0" fontId="16" fillId="0" borderId="0" xfId="1" applyFont="1" applyAlignment="1">
      <alignment horizontal="left" vertical="top"/>
    </xf>
    <xf numFmtId="49" fontId="16" fillId="0" borderId="0" xfId="1" applyNumberFormat="1" applyFont="1" applyAlignment="1">
      <alignment horizontal="left" vertical="top" wrapText="1"/>
    </xf>
    <xf numFmtId="49" fontId="16" fillId="0" borderId="0" xfId="1" quotePrefix="1" applyNumberFormat="1" applyFont="1" applyAlignment="1">
      <alignment horizontal="left" vertical="top"/>
    </xf>
    <xf numFmtId="49" fontId="16" fillId="0" borderId="0" xfId="1" applyNumberFormat="1" applyFont="1" applyFill="1" applyAlignment="1">
      <alignment horizontal="left" vertical="top"/>
    </xf>
    <xf numFmtId="49" fontId="21" fillId="0" borderId="0" xfId="1" applyNumberFormat="1" applyFont="1" applyAlignment="1">
      <alignment horizontal="left" vertical="top"/>
    </xf>
    <xf numFmtId="0" fontId="21" fillId="0" borderId="0" xfId="1" applyFont="1" applyAlignment="1">
      <alignment horizontal="left" vertical="top"/>
    </xf>
    <xf numFmtId="0" fontId="21" fillId="0" borderId="0" xfId="0" applyFont="1" applyAlignment="1">
      <alignment horizontal="left" vertical="top"/>
    </xf>
    <xf numFmtId="164" fontId="1" fillId="0" borderId="41" xfId="0" applyNumberFormat="1" applyFont="1" applyBorder="1" applyProtection="1"/>
    <xf numFmtId="164" fontId="1" fillId="2" borderId="42" xfId="0" applyNumberFormat="1" applyFont="1" applyFill="1" applyBorder="1" applyProtection="1">
      <protection locked="0"/>
    </xf>
    <xf numFmtId="0" fontId="4" fillId="0" borderId="16" xfId="0" applyFont="1" applyBorder="1" applyProtection="1"/>
    <xf numFmtId="164" fontId="4" fillId="0" borderId="29" xfId="0" applyNumberFormat="1" applyFont="1" applyBorder="1" applyProtection="1"/>
    <xf numFmtId="164" fontId="4" fillId="0" borderId="12" xfId="0" applyNumberFormat="1" applyFont="1" applyBorder="1" applyProtection="1"/>
    <xf numFmtId="0" fontId="2" fillId="0" borderId="16" xfId="0" applyFont="1" applyBorder="1" applyProtection="1"/>
    <xf numFmtId="164" fontId="2" fillId="0" borderId="12" xfId="0" applyNumberFormat="1" applyFont="1" applyBorder="1" applyProtection="1"/>
    <xf numFmtId="164" fontId="2" fillId="0" borderId="28" xfId="0" applyNumberFormat="1" applyFont="1" applyBorder="1" applyProtection="1"/>
    <xf numFmtId="164" fontId="2" fillId="0" borderId="29" xfId="0" applyNumberFormat="1" applyFont="1" applyBorder="1" applyProtection="1"/>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6" xfId="0" applyFont="1" applyBorder="1" applyAlignment="1" applyProtection="1">
      <alignment horizontal="center"/>
    </xf>
    <xf numFmtId="0" fontId="1" fillId="0" borderId="39" xfId="0" applyFont="1" applyBorder="1" applyAlignment="1" applyProtection="1">
      <alignment horizontal="center"/>
    </xf>
    <xf numFmtId="0" fontId="1" fillId="0" borderId="8" xfId="0" applyFont="1" applyFill="1" applyBorder="1" applyAlignment="1" applyProtection="1">
      <alignment vertical="top" wrapText="1"/>
      <protection locked="0"/>
    </xf>
    <xf numFmtId="0" fontId="1" fillId="0" borderId="35" xfId="0" applyFont="1" applyFill="1" applyBorder="1" applyAlignment="1" applyProtection="1">
      <alignment vertical="top" wrapText="1"/>
      <protection locked="0"/>
    </xf>
    <xf numFmtId="0" fontId="0" fillId="0" borderId="9" xfId="0" applyFill="1" applyBorder="1" applyAlignment="1" applyProtection="1">
      <alignment vertical="top" wrapText="1"/>
      <protection locked="0"/>
    </xf>
    <xf numFmtId="0" fontId="1" fillId="0" borderId="2" xfId="0" applyFont="1" applyFill="1" applyBorder="1" applyAlignment="1" applyProtection="1">
      <alignment horizontal="left" vertical="center" indent="1"/>
      <protection locked="0"/>
    </xf>
    <xf numFmtId="0" fontId="1" fillId="0" borderId="33" xfId="0" applyFont="1" applyFill="1" applyBorder="1" applyAlignment="1" applyProtection="1">
      <alignment horizontal="left" vertical="center" indent="1"/>
      <protection locked="0"/>
    </xf>
    <xf numFmtId="0" fontId="1" fillId="0" borderId="3" xfId="0" applyFont="1" applyFill="1" applyBorder="1" applyAlignment="1" applyProtection="1">
      <alignment horizontal="left" vertical="center" indent="1"/>
      <protection locked="0"/>
    </xf>
    <xf numFmtId="0" fontId="1" fillId="0" borderId="5" xfId="0" applyFont="1" applyFill="1" applyBorder="1" applyAlignment="1" applyProtection="1">
      <alignment horizontal="left" vertical="center" indent="1"/>
      <protection locked="0"/>
    </xf>
    <xf numFmtId="0" fontId="1" fillId="0" borderId="34" xfId="0" applyFont="1" applyFill="1" applyBorder="1" applyAlignment="1" applyProtection="1">
      <alignment horizontal="left" vertical="center" indent="1"/>
      <protection locked="0"/>
    </xf>
    <xf numFmtId="0" fontId="1" fillId="0" borderId="6" xfId="0" applyFont="1" applyFill="1" applyBorder="1" applyAlignment="1" applyProtection="1">
      <alignment horizontal="left" vertical="center" indent="1"/>
      <protection locked="0"/>
    </xf>
    <xf numFmtId="0" fontId="1" fillId="0" borderId="8" xfId="0" applyFont="1" applyFill="1" applyBorder="1" applyAlignment="1" applyProtection="1">
      <alignment horizontal="left" vertical="center" indent="1"/>
      <protection locked="0"/>
    </xf>
    <xf numFmtId="0" fontId="1" fillId="0" borderId="35" xfId="0" applyFont="1" applyFill="1" applyBorder="1" applyAlignment="1" applyProtection="1">
      <alignment horizontal="left" vertical="center" indent="1"/>
      <protection locked="0"/>
    </xf>
    <xf numFmtId="0" fontId="1" fillId="0" borderId="9" xfId="0" applyFont="1" applyFill="1" applyBorder="1" applyAlignment="1" applyProtection="1">
      <alignment horizontal="left" vertical="center" indent="1"/>
      <protection locked="0"/>
    </xf>
    <xf numFmtId="0" fontId="1" fillId="0" borderId="5" xfId="0" applyFont="1" applyFill="1" applyBorder="1" applyAlignment="1" applyProtection="1">
      <alignment vertical="top" wrapText="1"/>
      <protection locked="0"/>
    </xf>
    <xf numFmtId="0" fontId="1" fillId="0" borderId="34"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1" fillId="0" borderId="33" xfId="0" applyFont="1"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1" fillId="0" borderId="0" xfId="0" applyFont="1" applyFill="1" applyAlignment="1" applyProtection="1">
      <alignment vertical="top" wrapText="1"/>
    </xf>
    <xf numFmtId="0" fontId="0" fillId="0" borderId="0" xfId="0" applyAlignment="1" applyProtection="1">
      <alignment vertical="top" wrapText="1"/>
    </xf>
  </cellXfs>
  <cellStyles count="2">
    <cellStyle name="Standaard" xfId="0" builtinId="0"/>
    <cellStyle name="Standaard 2" xfId="1" xr:uid="{6D8322AD-7D36-4161-A583-5F566CCECA06}"/>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40"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R.TLD\Progdata\ZKA\ZINC\MC\MSZ\Projecten\HR\2021\Bijlage%203\20201211_%20UZOVI_register%20Vekt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e UZOVI-register"/>
      <sheetName val="UZOVI-register met relaties"/>
      <sheetName val="UZOVI-register zonder relaties"/>
      <sheetName val="Label"/>
      <sheetName val="Relaties"/>
      <sheetName val="Concern"/>
      <sheetName val="Attributen"/>
      <sheetName val="RelatieRol"/>
      <sheetName val="PartijRol"/>
    </sheetNames>
    <sheetDataSet>
      <sheetData sheetId="0"/>
      <sheetData sheetId="1">
        <row r="2">
          <cell r="A2" t="str">
            <v>UZOVI code</v>
          </cell>
          <cell r="B2" t="str">
            <v>Naam</v>
          </cell>
          <cell r="C2" t="str">
            <v>Rol</v>
          </cell>
          <cell r="D2" t="str">
            <v>Webadres</v>
          </cell>
          <cell r="E2" t="str">
            <v>Begindatum</v>
          </cell>
          <cell r="F2" t="str">
            <v>Einddatum</v>
          </cell>
          <cell r="G2" t="str">
            <v>laatste mutatiedatum</v>
          </cell>
          <cell r="H2" t="str">
            <v>Relatie met UZOVI code</v>
          </cell>
          <cell r="J2" t="str">
            <v>RelatieRol</v>
          </cell>
          <cell r="K2" t="str">
            <v>Begindatum relatie</v>
          </cell>
          <cell r="L2" t="str">
            <v>Einddatum relatie</v>
          </cell>
          <cell r="M2" t="str">
            <v>laatste mutatiedatum</v>
          </cell>
          <cell r="N2" t="str">
            <v>Concern</v>
          </cell>
        </row>
        <row r="3">
          <cell r="A3" t="str">
            <v>0101</v>
          </cell>
          <cell r="B3" t="str">
            <v>N.V. Univé Zorg</v>
          </cell>
          <cell r="C3" t="str">
            <v>ZV</v>
          </cell>
          <cell r="D3" t="str">
            <v>www.unive.nl</v>
          </cell>
          <cell r="E3" t="str">
            <v>01012006</v>
          </cell>
          <cell r="F3" t="str">
            <v/>
          </cell>
          <cell r="G3" t="str">
            <v>07122011</v>
          </cell>
          <cell r="H3" t="str">
            <v>3361</v>
          </cell>
          <cell r="I3" t="str">
            <v>COOPERATIE VGZ</v>
          </cell>
          <cell r="J3" t="str">
            <v>verzekeraar van</v>
          </cell>
          <cell r="K3" t="str">
            <v>01012020</v>
          </cell>
          <cell r="M3">
            <v>19072019</v>
          </cell>
          <cell r="N3" t="str">
            <v>COOPERATIE VGZ</v>
          </cell>
        </row>
        <row r="4">
          <cell r="A4" t="str">
            <v>0104</v>
          </cell>
          <cell r="B4" t="str">
            <v>Nationale-Nederlanden Zorg</v>
          </cell>
          <cell r="C4" t="str">
            <v>ZV</v>
          </cell>
          <cell r="D4" t="str">
            <v>www.nn.nl</v>
          </cell>
          <cell r="E4" t="str">
            <v>01012004</v>
          </cell>
          <cell r="F4" t="str">
            <v/>
          </cell>
          <cell r="G4" t="str">
            <v>07062018</v>
          </cell>
          <cell r="H4" t="str">
            <v>9664</v>
          </cell>
          <cell r="I4" t="str">
            <v>CZ</v>
          </cell>
          <cell r="J4" t="str">
            <v>verzekeraar van</v>
          </cell>
          <cell r="K4" t="str">
            <v>01012014</v>
          </cell>
          <cell r="M4" t="str">
            <v>01012014</v>
          </cell>
          <cell r="N4" t="str">
            <v>CZ</v>
          </cell>
        </row>
        <row r="5">
          <cell r="A5" t="str">
            <v>0201</v>
          </cell>
          <cell r="B5" t="str">
            <v>OHRA Zorgverzekeringen N.V</v>
          </cell>
          <cell r="C5" t="str">
            <v>ZV</v>
          </cell>
          <cell r="D5" t="str">
            <v>www.ohra.nl</v>
          </cell>
          <cell r="E5" t="str">
            <v>01012004</v>
          </cell>
          <cell r="F5" t="str">
            <v/>
          </cell>
          <cell r="G5" t="str">
            <v>11122020</v>
          </cell>
          <cell r="H5" t="str">
            <v>9664</v>
          </cell>
          <cell r="I5" t="str">
            <v>CZ</v>
          </cell>
          <cell r="J5" t="str">
            <v>verzekeraar van</v>
          </cell>
          <cell r="K5" t="str">
            <v>01012014</v>
          </cell>
          <cell r="M5" t="str">
            <v>01012014</v>
          </cell>
          <cell r="N5" t="str">
            <v>CZ</v>
          </cell>
        </row>
        <row r="6">
          <cell r="A6" t="str">
            <v>0203</v>
          </cell>
          <cell r="B6" t="str">
            <v>OOM Verzekeringen</v>
          </cell>
          <cell r="C6" t="str">
            <v>DN</v>
          </cell>
          <cell r="D6" t="str">
            <v>www.oomverzekeringen.nl</v>
          </cell>
          <cell r="E6" t="str">
            <v>01012006</v>
          </cell>
          <cell r="F6" t="str">
            <v/>
          </cell>
          <cell r="G6" t="str">
            <v>07052013</v>
          </cell>
          <cell r="I6" t="e">
            <v>#N/A</v>
          </cell>
        </row>
        <row r="7">
          <cell r="A7" t="str">
            <v>0211</v>
          </cell>
          <cell r="B7" t="str">
            <v>FBTO Zorgverzekeringen N.V.</v>
          </cell>
          <cell r="C7" t="str">
            <v>ZV</v>
          </cell>
          <cell r="D7" t="str">
            <v>www.fbto.nl</v>
          </cell>
          <cell r="E7" t="str">
            <v>01012006</v>
          </cell>
          <cell r="F7" t="str">
            <v>31122017</v>
          </cell>
          <cell r="G7" t="str">
            <v>31072017</v>
          </cell>
          <cell r="H7" t="str">
            <v/>
          </cell>
          <cell r="I7" t="e">
            <v>#N/A</v>
          </cell>
          <cell r="N7" t="str">
            <v>ACHMEA</v>
          </cell>
        </row>
        <row r="8">
          <cell r="A8" t="str">
            <v>0212</v>
          </cell>
          <cell r="B8" t="str">
            <v>Stichting Ziektekostenverzekering Krijgsmacht</v>
          </cell>
          <cell r="C8" t="str">
            <v>ZV</v>
          </cell>
          <cell r="D8" t="str">
            <v>www.szvk.nl</v>
          </cell>
          <cell r="E8" t="str">
            <v>01012006</v>
          </cell>
          <cell r="F8" t="str">
            <v/>
          </cell>
          <cell r="G8" t="str">
            <v>07122011</v>
          </cell>
          <cell r="H8" t="str">
            <v/>
          </cell>
          <cell r="I8" t="e">
            <v>#N/A</v>
          </cell>
        </row>
        <row r="9">
          <cell r="A9" t="str">
            <v>0403</v>
          </cell>
          <cell r="B9" t="str">
            <v>ASR Ziektekostenverzekeringen</v>
          </cell>
          <cell r="C9" t="str">
            <v>ZV</v>
          </cell>
          <cell r="D9" t="str">
            <v>www.fortisasr.nl</v>
          </cell>
          <cell r="E9" t="str">
            <v>01012006</v>
          </cell>
          <cell r="F9" t="str">
            <v/>
          </cell>
          <cell r="G9" t="str">
            <v>26092012</v>
          </cell>
          <cell r="H9" t="str">
            <v>3328</v>
          </cell>
          <cell r="I9" t="str">
            <v>ASR ZIEKTEKOSTENVERZEKERINGEN</v>
          </cell>
          <cell r="J9" t="str">
            <v>verzekeraar van</v>
          </cell>
          <cell r="K9" t="str">
            <v>01012014</v>
          </cell>
          <cell r="L9" t="str">
            <v>010102020</v>
          </cell>
          <cell r="M9" t="str">
            <v>26062020</v>
          </cell>
          <cell r="N9" t="str">
            <v>ASR ZIEKTEKOSTENVERZEKERINGEN</v>
          </cell>
        </row>
        <row r="10">
          <cell r="A10" t="str">
            <v>0403</v>
          </cell>
          <cell r="B10" t="str">
            <v>ASR Ziektekostenverzekeringen</v>
          </cell>
          <cell r="C10" t="str">
            <v>ZV</v>
          </cell>
          <cell r="D10" t="str">
            <v>www.fortisasr.nl</v>
          </cell>
          <cell r="E10" t="str">
            <v>01012006</v>
          </cell>
          <cell r="F10" t="str">
            <v/>
          </cell>
          <cell r="G10" t="str">
            <v>26092012</v>
          </cell>
          <cell r="H10" t="str">
            <v>3336</v>
          </cell>
          <cell r="I10" t="str">
            <v>ASR ZIEKTEKOSTENVERZEKERINGEN</v>
          </cell>
          <cell r="J10" t="str">
            <v>verzekeraar van</v>
          </cell>
          <cell r="K10" t="str">
            <v>01012014</v>
          </cell>
          <cell r="M10" t="str">
            <v>01012014</v>
          </cell>
          <cell r="N10" t="str">
            <v>ASR ZIEKTEKOSTENVERZEKERINGEN</v>
          </cell>
        </row>
        <row r="11">
          <cell r="A11" t="str">
            <v>0403</v>
          </cell>
          <cell r="B11" t="str">
            <v>ASR Ziektekostenverzekeringen</v>
          </cell>
          <cell r="C11" t="str">
            <v>ZV</v>
          </cell>
          <cell r="D11" t="str">
            <v>www.fortisasr.nl</v>
          </cell>
          <cell r="E11" t="str">
            <v>01012006</v>
          </cell>
          <cell r="F11" t="str">
            <v/>
          </cell>
          <cell r="G11" t="str">
            <v>26092012</v>
          </cell>
          <cell r="H11" t="str">
            <v>3339</v>
          </cell>
          <cell r="I11">
            <v>0</v>
          </cell>
          <cell r="J11" t="str">
            <v>verzekeraar van</v>
          </cell>
          <cell r="K11" t="str">
            <v>01012014</v>
          </cell>
          <cell r="L11" t="str">
            <v>01032019</v>
          </cell>
          <cell r="M11" t="str">
            <v>01022019</v>
          </cell>
          <cell r="N11" t="str">
            <v>ASR ZIEKTEKOSTENVERZEKERINGEN</v>
          </cell>
        </row>
        <row r="12">
          <cell r="A12" t="str">
            <v>0403</v>
          </cell>
          <cell r="B12" t="str">
            <v>ASR Ziektekostenverzekeringen</v>
          </cell>
          <cell r="C12" t="str">
            <v>ZV</v>
          </cell>
          <cell r="D12" t="str">
            <v>www.fortisasr.nl</v>
          </cell>
          <cell r="E12" t="str">
            <v>01012006</v>
          </cell>
          <cell r="F12" t="str">
            <v/>
          </cell>
          <cell r="G12" t="str">
            <v>26092012</v>
          </cell>
          <cell r="H12" t="str">
            <v>8959</v>
          </cell>
          <cell r="I12" t="str">
            <v>ASR ZIEKTEKOSTENVERZEKERINGEN</v>
          </cell>
          <cell r="J12" t="str">
            <v>verzekeraar van</v>
          </cell>
          <cell r="K12" t="str">
            <v>01012014</v>
          </cell>
          <cell r="L12" t="str">
            <v>01012018</v>
          </cell>
          <cell r="M12" t="str">
            <v>19122017</v>
          </cell>
          <cell r="N12" t="str">
            <v>ASR ZIEKTEKOSTENVERZEKERINGEN</v>
          </cell>
        </row>
        <row r="13">
          <cell r="A13" t="str">
            <v>0403</v>
          </cell>
          <cell r="B13" t="str">
            <v>ASR Ziektekostenverzekeringen</v>
          </cell>
          <cell r="C13" t="str">
            <v>ZV</v>
          </cell>
          <cell r="D13" t="str">
            <v>www.fortisasr.nl</v>
          </cell>
          <cell r="E13" t="str">
            <v>01012006</v>
          </cell>
          <cell r="F13" t="str">
            <v/>
          </cell>
          <cell r="G13" t="str">
            <v>26092012</v>
          </cell>
          <cell r="H13" t="str">
            <v>8973</v>
          </cell>
          <cell r="I13" t="str">
            <v>ASR ZIEKTEKOSTENVERZEKERINGEN</v>
          </cell>
          <cell r="J13" t="str">
            <v>verzekeraar van</v>
          </cell>
          <cell r="K13" t="str">
            <v>01012014</v>
          </cell>
          <cell r="L13" t="str">
            <v>01012018</v>
          </cell>
          <cell r="M13" t="str">
            <v>19122017</v>
          </cell>
          <cell r="N13" t="str">
            <v>ASR ZIEKTEKOSTENVERZEKERINGEN</v>
          </cell>
        </row>
        <row r="14">
          <cell r="A14" t="str">
            <v>0403</v>
          </cell>
          <cell r="B14" t="str">
            <v>ASR Ziektekostenverzekeringen</v>
          </cell>
          <cell r="C14" t="str">
            <v>ZV</v>
          </cell>
          <cell r="D14" t="str">
            <v>www.fortisasr.nl</v>
          </cell>
          <cell r="E14" t="str">
            <v>01012006</v>
          </cell>
          <cell r="F14" t="str">
            <v/>
          </cell>
          <cell r="G14" t="str">
            <v>26092012</v>
          </cell>
          <cell r="H14" t="str">
            <v>9018</v>
          </cell>
          <cell r="I14" t="str">
            <v>ASR ZIEKTEKOSTENVERZEKERINGEN</v>
          </cell>
          <cell r="J14" t="str">
            <v>verzekeraar van</v>
          </cell>
          <cell r="K14" t="str">
            <v>01012014</v>
          </cell>
          <cell r="M14" t="str">
            <v>01012014</v>
          </cell>
          <cell r="N14" t="str">
            <v>ASR ZIEKTEKOSTENVERZEKERINGEN</v>
          </cell>
        </row>
        <row r="15">
          <cell r="A15" t="str">
            <v>0403</v>
          </cell>
          <cell r="B15" t="str">
            <v>ASR Ziektekostenverzekeringen</v>
          </cell>
          <cell r="C15" t="str">
            <v>ZV</v>
          </cell>
          <cell r="D15" t="str">
            <v>www.fortisasr.nl</v>
          </cell>
          <cell r="E15" t="str">
            <v>01012006</v>
          </cell>
          <cell r="F15" t="str">
            <v/>
          </cell>
          <cell r="G15" t="str">
            <v>26092012</v>
          </cell>
          <cell r="H15" t="str">
            <v>9019</v>
          </cell>
          <cell r="I15" t="str">
            <v>ASR ZIEKTEKOSTENVERZEKERINGEN</v>
          </cell>
          <cell r="J15" t="str">
            <v>verzekeraar van</v>
          </cell>
          <cell r="K15" t="str">
            <v>01012014</v>
          </cell>
          <cell r="L15" t="str">
            <v>01012018</v>
          </cell>
          <cell r="M15" t="str">
            <v>11112019</v>
          </cell>
          <cell r="N15" t="str">
            <v>ASR ZIEKTEKOSTENVERZEKERINGEN</v>
          </cell>
        </row>
        <row r="16">
          <cell r="A16" t="str">
            <v>0403</v>
          </cell>
          <cell r="B16" t="str">
            <v>ASR Ziektekostenverzekeringen</v>
          </cell>
          <cell r="C16" t="str">
            <v>ZV</v>
          </cell>
          <cell r="D16" t="str">
            <v>www.fortisasr.nl</v>
          </cell>
          <cell r="E16" t="str">
            <v>01012006</v>
          </cell>
          <cell r="G16" t="str">
            <v>29092012</v>
          </cell>
          <cell r="H16" t="str">
            <v>3348</v>
          </cell>
          <cell r="I16" t="str">
            <v>ASR ZIEKTEKOSTENVERZEKERINGEN</v>
          </cell>
          <cell r="J16" t="str">
            <v>verzekeraar van</v>
          </cell>
          <cell r="K16" t="str">
            <v>15102015</v>
          </cell>
          <cell r="L16">
            <v>15102015</v>
          </cell>
          <cell r="M16" t="str">
            <v>26012016</v>
          </cell>
          <cell r="N16" t="str">
            <v>ASR ZIEKTEKOSTENVERZEKERINGEN</v>
          </cell>
        </row>
        <row r="17">
          <cell r="A17" t="str">
            <v>0403</v>
          </cell>
          <cell r="B17" t="str">
            <v>ASR Ziektekostenverzekeringen</v>
          </cell>
          <cell r="C17" t="str">
            <v>ZV</v>
          </cell>
          <cell r="D17" t="str">
            <v>www.fortisasr.nl</v>
          </cell>
          <cell r="E17" t="str">
            <v>01012006</v>
          </cell>
          <cell r="G17" t="str">
            <v>02122016</v>
          </cell>
          <cell r="H17" t="str">
            <v>3345</v>
          </cell>
          <cell r="I17">
            <v>0</v>
          </cell>
          <cell r="J17" t="str">
            <v>verzekeraar van</v>
          </cell>
          <cell r="K17" t="str">
            <v>15102016</v>
          </cell>
          <cell r="L17">
            <v>15102016</v>
          </cell>
          <cell r="M17" t="str">
            <v>17022017</v>
          </cell>
          <cell r="N17" t="str">
            <v>ASR ZIEKTEKOSTENVERZEKERINGEN</v>
          </cell>
        </row>
        <row r="18">
          <cell r="A18" t="str">
            <v>0403</v>
          </cell>
          <cell r="B18" t="str">
            <v>ASR Ziektekostenverzekeringen</v>
          </cell>
          <cell r="C18" t="str">
            <v>ZV</v>
          </cell>
          <cell r="D18" t="str">
            <v>www.fortisasr.nl</v>
          </cell>
          <cell r="E18" t="str">
            <v>01012006</v>
          </cell>
          <cell r="G18" t="str">
            <v>02122016</v>
          </cell>
          <cell r="H18" t="str">
            <v>3346</v>
          </cell>
          <cell r="I18">
            <v>0</v>
          </cell>
          <cell r="J18" t="str">
            <v>verzekeraar van</v>
          </cell>
          <cell r="K18" t="str">
            <v>15102016</v>
          </cell>
          <cell r="L18">
            <v>15102016</v>
          </cell>
          <cell r="M18" t="str">
            <v>17022017</v>
          </cell>
          <cell r="N18" t="str">
            <v>ASR ZIEKTEKOSTENVERZEKERINGEN</v>
          </cell>
        </row>
        <row r="19">
          <cell r="A19" t="str">
            <v>0403</v>
          </cell>
          <cell r="B19" t="str">
            <v>ASR Ziektekostenverzekeringen</v>
          </cell>
          <cell r="C19" t="str">
            <v>ZV</v>
          </cell>
          <cell r="D19" t="str">
            <v>www.fortisasr.nl</v>
          </cell>
          <cell r="E19" t="str">
            <v>01012006</v>
          </cell>
          <cell r="G19" t="str">
            <v>02122016</v>
          </cell>
          <cell r="H19" t="str">
            <v>3349</v>
          </cell>
          <cell r="I19">
            <v>0</v>
          </cell>
          <cell r="J19" t="str">
            <v>verzekeraar van</v>
          </cell>
          <cell r="K19" t="str">
            <v>15102016</v>
          </cell>
          <cell r="L19">
            <v>15102016</v>
          </cell>
          <cell r="M19" t="str">
            <v>17022017</v>
          </cell>
          <cell r="N19" t="str">
            <v>ASR ZIEKTEKOSTENVERZEKERINGEN</v>
          </cell>
        </row>
        <row r="20">
          <cell r="A20" t="str">
            <v>0408</v>
          </cell>
          <cell r="B20" t="str">
            <v>VvAA Zorgverzekeringen</v>
          </cell>
          <cell r="C20" t="str">
            <v>LA</v>
          </cell>
          <cell r="D20" t="str">
            <v>www.vvaa.nl</v>
          </cell>
          <cell r="E20" t="str">
            <v>01012004</v>
          </cell>
          <cell r="F20" t="str">
            <v>01012015</v>
          </cell>
          <cell r="G20" t="str">
            <v>30092009</v>
          </cell>
          <cell r="H20" t="str">
            <v>0441</v>
          </cell>
          <cell r="I20" t="str">
            <v>ONVZ</v>
          </cell>
          <cell r="J20" t="str">
            <v>label van</v>
          </cell>
          <cell r="K20" t="str">
            <v>01012014</v>
          </cell>
          <cell r="L20" t="str">
            <v>01012015</v>
          </cell>
          <cell r="M20" t="str">
            <v>09022018</v>
          </cell>
          <cell r="N20" t="str">
            <v>ONVZ</v>
          </cell>
        </row>
        <row r="21">
          <cell r="A21" t="str">
            <v>0420</v>
          </cell>
          <cell r="B21" t="str">
            <v>NV VGZ Cares</v>
          </cell>
          <cell r="C21" t="str">
            <v>ZV</v>
          </cell>
          <cell r="E21" t="str">
            <v>01012004</v>
          </cell>
          <cell r="F21" t="str">
            <v>01012018</v>
          </cell>
          <cell r="G21" t="str">
            <v>26102017</v>
          </cell>
          <cell r="H21" t="str">
            <v>3330</v>
          </cell>
          <cell r="I21" t="str">
            <v>COOPERATIE VGZ</v>
          </cell>
          <cell r="J21" t="str">
            <v>verzekeraar van</v>
          </cell>
          <cell r="K21" t="str">
            <v>01012014</v>
          </cell>
          <cell r="L21" t="str">
            <v>01012018</v>
          </cell>
          <cell r="M21" t="str">
            <v>26102017</v>
          </cell>
          <cell r="N21" t="str">
            <v>COOPERATIE VGZ</v>
          </cell>
        </row>
        <row r="22">
          <cell r="A22" t="str">
            <v>0420</v>
          </cell>
          <cell r="B22" t="str">
            <v>NV VGZ Cares</v>
          </cell>
          <cell r="C22" t="str">
            <v>ZV</v>
          </cell>
          <cell r="E22" t="str">
            <v>01012004</v>
          </cell>
          <cell r="F22" t="str">
            <v>01012018</v>
          </cell>
          <cell r="G22" t="str">
            <v>26102017</v>
          </cell>
          <cell r="H22" t="str">
            <v>8995</v>
          </cell>
          <cell r="I22" t="str">
            <v>COOPERATIE VGZ</v>
          </cell>
          <cell r="J22" t="str">
            <v>verzekeraar van</v>
          </cell>
          <cell r="K22" t="str">
            <v>01012014</v>
          </cell>
          <cell r="L22" t="str">
            <v>01012018</v>
          </cell>
          <cell r="M22" t="str">
            <v>26102017</v>
          </cell>
          <cell r="N22" t="str">
            <v>COOPERATIE VGZ</v>
          </cell>
        </row>
        <row r="23">
          <cell r="A23" t="str">
            <v>0441</v>
          </cell>
          <cell r="B23" t="str">
            <v>ONVZ Ziektekostenverzekeraar</v>
          </cell>
          <cell r="C23" t="str">
            <v>ZV</v>
          </cell>
          <cell r="D23" t="str">
            <v>www.onvz.nl</v>
          </cell>
          <cell r="E23" t="str">
            <v>01012006</v>
          </cell>
          <cell r="F23" t="str">
            <v>01012015</v>
          </cell>
          <cell r="G23" t="str">
            <v>07102003</v>
          </cell>
          <cell r="H23" t="str">
            <v>0408</v>
          </cell>
          <cell r="I23" t="str">
            <v>ONVZ</v>
          </cell>
          <cell r="J23" t="str">
            <v>verzekeraar van</v>
          </cell>
          <cell r="K23" t="str">
            <v>01012014</v>
          </cell>
          <cell r="L23" t="str">
            <v>01012015</v>
          </cell>
          <cell r="M23" t="str">
            <v>09022018</v>
          </cell>
          <cell r="N23" t="str">
            <v>ONVZ</v>
          </cell>
        </row>
        <row r="24">
          <cell r="A24" t="str">
            <v>0441</v>
          </cell>
          <cell r="B24" t="str">
            <v>ONVZ Ziektekostenverzekeraar</v>
          </cell>
          <cell r="C24" t="str">
            <v>ZV</v>
          </cell>
          <cell r="D24" t="str">
            <v>www.onvz.nl</v>
          </cell>
          <cell r="E24" t="str">
            <v>01012006</v>
          </cell>
          <cell r="F24" t="str">
            <v>01012015</v>
          </cell>
          <cell r="G24" t="str">
            <v>07102003</v>
          </cell>
          <cell r="H24" t="str">
            <v>3331</v>
          </cell>
          <cell r="I24" t="str">
            <v>ONVZ</v>
          </cell>
          <cell r="J24" t="str">
            <v>verzekeraar van</v>
          </cell>
          <cell r="K24" t="str">
            <v>01012014</v>
          </cell>
          <cell r="L24" t="str">
            <v>01012015</v>
          </cell>
          <cell r="M24" t="str">
            <v>09022018</v>
          </cell>
          <cell r="N24" t="str">
            <v>ONVZ</v>
          </cell>
        </row>
        <row r="25">
          <cell r="A25" t="str">
            <v>0699</v>
          </cell>
          <cell r="B25" t="str">
            <v>IZA Zorgverzekeraar NV</v>
          </cell>
          <cell r="C25" t="str">
            <v>ZV</v>
          </cell>
          <cell r="D25" t="str">
            <v>www.iza.nl</v>
          </cell>
          <cell r="E25" t="str">
            <v>01012006</v>
          </cell>
          <cell r="F25" t="str">
            <v/>
          </cell>
          <cell r="G25" t="str">
            <v>23062017</v>
          </cell>
          <cell r="H25" t="str">
            <v>3334</v>
          </cell>
          <cell r="I25" t="str">
            <v>COOPERATIE VGZ</v>
          </cell>
          <cell r="J25" t="str">
            <v>verzekeraar van</v>
          </cell>
          <cell r="K25" t="str">
            <v>01012014</v>
          </cell>
          <cell r="M25" t="str">
            <v>02112017</v>
          </cell>
          <cell r="N25" t="str">
            <v>COOPERATIE VGZ</v>
          </cell>
        </row>
        <row r="26">
          <cell r="A26" t="str">
            <v>0736</v>
          </cell>
          <cell r="B26" t="str">
            <v>NV Zorgverzekeraar UMC</v>
          </cell>
          <cell r="C26" t="str">
            <v>ZV</v>
          </cell>
          <cell r="D26" t="str">
            <v/>
          </cell>
          <cell r="E26" t="str">
            <v>01012006</v>
          </cell>
          <cell r="G26" t="str">
            <v>07122011</v>
          </cell>
          <cell r="I26" t="e">
            <v>#N/A</v>
          </cell>
          <cell r="N26" t="str">
            <v>COOPERATIE VGZ</v>
          </cell>
        </row>
        <row r="27">
          <cell r="A27" t="str">
            <v>2650</v>
          </cell>
          <cell r="B27" t="str">
            <v>Regeling Zorg Asielzoekers</v>
          </cell>
          <cell r="C27" t="str">
            <v>LA</v>
          </cell>
          <cell r="D27" t="str">
            <v>www.rzasielzoekers.nl</v>
          </cell>
          <cell r="E27" t="str">
            <v>01012004</v>
          </cell>
          <cell r="F27" t="str">
            <v>01012018</v>
          </cell>
          <cell r="G27" t="str">
            <v>19122017</v>
          </cell>
          <cell r="H27">
            <v>3332</v>
          </cell>
          <cell r="I27" t="e">
            <v>#N/A</v>
          </cell>
          <cell r="J27" t="str">
            <v>label van</v>
          </cell>
          <cell r="K27" t="str">
            <v>01012014</v>
          </cell>
          <cell r="L27" t="str">
            <v>01012018</v>
          </cell>
          <cell r="M27" t="str">
            <v>26102017</v>
          </cell>
          <cell r="N27" t="str">
            <v>MENZIS</v>
          </cell>
        </row>
        <row r="28">
          <cell r="A28" t="str">
            <v>3311</v>
          </cell>
          <cell r="B28" t="str">
            <v>Zilveren Kruis Zorgverzekeringen N.V.</v>
          </cell>
          <cell r="C28" t="str">
            <v>ZV</v>
          </cell>
          <cell r="D28" t="str">
            <v>www.zilverenkruis.nl</v>
          </cell>
          <cell r="E28" t="str">
            <v>01012006</v>
          </cell>
          <cell r="F28" t="str">
            <v/>
          </cell>
          <cell r="G28" t="str">
            <v>15062015</v>
          </cell>
          <cell r="H28" t="str">
            <v>9086</v>
          </cell>
          <cell r="I28" t="str">
            <v>ACHMEA</v>
          </cell>
          <cell r="J28" t="str">
            <v>verzekeraar van</v>
          </cell>
          <cell r="K28" t="str">
            <v>01012014</v>
          </cell>
          <cell r="M28" t="str">
            <v>01012014</v>
          </cell>
          <cell r="N28" t="str">
            <v>ACHMEA</v>
          </cell>
        </row>
        <row r="29">
          <cell r="A29" t="str">
            <v>3311</v>
          </cell>
          <cell r="B29" t="str">
            <v>Zilveren Kruis Zorgverzekeringen N.V.</v>
          </cell>
          <cell r="C29" t="str">
            <v>ZV</v>
          </cell>
          <cell r="D29" t="str">
            <v>www.zilverenkruis.nl</v>
          </cell>
          <cell r="E29" t="str">
            <v>01012006</v>
          </cell>
          <cell r="F29" t="str">
            <v/>
          </cell>
          <cell r="G29" t="str">
            <v>15062015</v>
          </cell>
          <cell r="H29" t="str">
            <v>5506</v>
          </cell>
          <cell r="I29" t="str">
            <v>ACHMEA</v>
          </cell>
          <cell r="J29" t="str">
            <v>verzekeraar van</v>
          </cell>
          <cell r="K29" t="str">
            <v>01012015</v>
          </cell>
          <cell r="M29" t="str">
            <v>23012015</v>
          </cell>
          <cell r="N29" t="str">
            <v>ACHMEA</v>
          </cell>
        </row>
        <row r="30">
          <cell r="A30" t="str">
            <v>3311</v>
          </cell>
          <cell r="B30" t="str">
            <v>Zilveren Kruis Zorgverzekeringen N.V.</v>
          </cell>
          <cell r="C30" t="str">
            <v>ZV</v>
          </cell>
          <cell r="D30" t="str">
            <v>www.zilverenkruis.nl</v>
          </cell>
          <cell r="E30" t="str">
            <v>01012006</v>
          </cell>
          <cell r="F30" t="str">
            <v/>
          </cell>
          <cell r="G30" t="str">
            <v>15062015</v>
          </cell>
          <cell r="H30" t="str">
            <v>5509</v>
          </cell>
          <cell r="I30" t="str">
            <v>ACHMEA</v>
          </cell>
          <cell r="J30" t="str">
            <v>verzekeraar van</v>
          </cell>
          <cell r="K30" t="str">
            <v>01012015</v>
          </cell>
          <cell r="M30" t="str">
            <v>23012015</v>
          </cell>
          <cell r="N30" t="str">
            <v>ACHMEA</v>
          </cell>
        </row>
        <row r="31">
          <cell r="A31" t="str">
            <v>3311</v>
          </cell>
          <cell r="B31" t="str">
            <v>Zilveren Kruis Zorgverzekeringen N.V.</v>
          </cell>
          <cell r="C31" t="str">
            <v>ZV</v>
          </cell>
          <cell r="D31" t="str">
            <v>www.zilverenkruis.nl</v>
          </cell>
          <cell r="E31" t="str">
            <v>01012006</v>
          </cell>
          <cell r="F31" t="str">
            <v/>
          </cell>
          <cell r="G31" t="str">
            <v>15062015</v>
          </cell>
          <cell r="H31" t="str">
            <v>5511</v>
          </cell>
          <cell r="I31" t="str">
            <v>ACHMEA</v>
          </cell>
          <cell r="J31" t="str">
            <v>verzekeraar van</v>
          </cell>
          <cell r="K31" t="str">
            <v>01012015</v>
          </cell>
          <cell r="M31" t="str">
            <v>23012015</v>
          </cell>
          <cell r="N31" t="str">
            <v>ACHMEA</v>
          </cell>
        </row>
        <row r="32">
          <cell r="A32" t="str">
            <v>3311</v>
          </cell>
          <cell r="B32" t="str">
            <v>Zilveren Kruis Zorgverzekeringen N.V.</v>
          </cell>
          <cell r="C32" t="str">
            <v>ZV</v>
          </cell>
          <cell r="D32" t="str">
            <v>www.zilverenkruis.nl</v>
          </cell>
          <cell r="E32" t="str">
            <v>01012006</v>
          </cell>
          <cell r="F32" t="str">
            <v/>
          </cell>
          <cell r="G32" t="str">
            <v>15062015</v>
          </cell>
          <cell r="H32" t="str">
            <v>5515</v>
          </cell>
          <cell r="I32" t="str">
            <v>ACHMEA</v>
          </cell>
          <cell r="J32" t="str">
            <v>verzekeraar van</v>
          </cell>
          <cell r="K32" t="str">
            <v>01012015</v>
          </cell>
          <cell r="M32" t="str">
            <v>23012015</v>
          </cell>
          <cell r="N32" t="str">
            <v>ACHMEA</v>
          </cell>
        </row>
        <row r="33">
          <cell r="A33" t="str">
            <v>3311</v>
          </cell>
          <cell r="B33" t="str">
            <v>Zilveren Kruis Zorgverzekeringen N.V.</v>
          </cell>
          <cell r="C33" t="str">
            <v>ZV</v>
          </cell>
          <cell r="D33" t="str">
            <v>www.zilverenkruis.nl</v>
          </cell>
          <cell r="E33" t="str">
            <v>01012006</v>
          </cell>
          <cell r="G33" t="str">
            <v>15062015</v>
          </cell>
          <cell r="H33" t="str">
            <v>5503</v>
          </cell>
          <cell r="I33" t="str">
            <v>ACHMEA</v>
          </cell>
          <cell r="J33" t="str">
            <v>verzekeraar van</v>
          </cell>
          <cell r="K33" t="str">
            <v>01012020</v>
          </cell>
          <cell r="M33" t="str">
            <v>11112019</v>
          </cell>
          <cell r="N33" t="str">
            <v>ACHMEA</v>
          </cell>
        </row>
        <row r="34">
          <cell r="A34" t="str">
            <v>3311</v>
          </cell>
          <cell r="B34" t="str">
            <v>Zilveren Kruis Zorgverzekeringen N.V.</v>
          </cell>
          <cell r="C34" t="str">
            <v>ZV</v>
          </cell>
          <cell r="D34" t="str">
            <v>www.zilverenkruis.nl</v>
          </cell>
          <cell r="E34" t="str">
            <v>01012006</v>
          </cell>
          <cell r="G34" t="str">
            <v>15062015</v>
          </cell>
          <cell r="H34" t="str">
            <v>5504</v>
          </cell>
          <cell r="I34" t="str">
            <v>ACHMEA</v>
          </cell>
          <cell r="J34" t="str">
            <v>verzekeraar van</v>
          </cell>
          <cell r="K34" t="str">
            <v>01012020</v>
          </cell>
          <cell r="M34" t="str">
            <v>11112019</v>
          </cell>
          <cell r="N34" t="str">
            <v>ACHMEA</v>
          </cell>
        </row>
        <row r="35">
          <cell r="A35" t="str">
            <v>3311</v>
          </cell>
          <cell r="B35" t="str">
            <v>Zilveren Kruis Zorgverzekeringen N.V.</v>
          </cell>
          <cell r="C35" t="str">
            <v>ZV</v>
          </cell>
          <cell r="D35" t="str">
            <v>www.zilverenkruis.nl</v>
          </cell>
          <cell r="E35" t="str">
            <v>01012006</v>
          </cell>
          <cell r="G35" t="str">
            <v>15062015</v>
          </cell>
          <cell r="H35" t="str">
            <v>5510</v>
          </cell>
          <cell r="I35" t="str">
            <v>ACHMEA</v>
          </cell>
          <cell r="J35" t="str">
            <v>verzekeraar van</v>
          </cell>
          <cell r="K35" t="str">
            <v>01012020</v>
          </cell>
          <cell r="M35" t="str">
            <v>11112019</v>
          </cell>
          <cell r="N35" t="str">
            <v>ACHMEA</v>
          </cell>
        </row>
        <row r="36">
          <cell r="A36" t="str">
            <v>3311</v>
          </cell>
          <cell r="B36" t="str">
            <v>Zilveren Kruis Zorgverzekeringen N.V.</v>
          </cell>
          <cell r="C36" t="str">
            <v>ZV</v>
          </cell>
          <cell r="D36" t="str">
            <v>www.zilverenkruis.nl</v>
          </cell>
          <cell r="E36" t="str">
            <v>01012006</v>
          </cell>
          <cell r="G36" t="str">
            <v>15062015</v>
          </cell>
          <cell r="H36" t="str">
            <v>5513</v>
          </cell>
          <cell r="I36" t="str">
            <v>ACHMEA</v>
          </cell>
          <cell r="J36" t="str">
            <v>verzekeraar van</v>
          </cell>
          <cell r="K36" t="str">
            <v>01012020</v>
          </cell>
          <cell r="M36" t="str">
            <v>11112019</v>
          </cell>
          <cell r="N36" t="str">
            <v>ACHMEA</v>
          </cell>
        </row>
        <row r="37">
          <cell r="A37" t="str">
            <v>3311</v>
          </cell>
          <cell r="B37" t="str">
            <v>Zilveren Kruis Zorgverzekeringen N.V.</v>
          </cell>
          <cell r="C37" t="str">
            <v>ZV</v>
          </cell>
          <cell r="D37" t="str">
            <v>www.zilverenkruis.nl</v>
          </cell>
          <cell r="E37" t="str">
            <v>01012006</v>
          </cell>
          <cell r="G37" t="str">
            <v>15062015</v>
          </cell>
          <cell r="H37" t="str">
            <v>5514</v>
          </cell>
          <cell r="I37" t="str">
            <v>ACHMEA</v>
          </cell>
          <cell r="J37" t="str">
            <v>verzekeraar van</v>
          </cell>
          <cell r="K37" t="str">
            <v>01012020</v>
          </cell>
          <cell r="M37" t="str">
            <v>11112019</v>
          </cell>
          <cell r="N37" t="str">
            <v>ACHMEA</v>
          </cell>
        </row>
        <row r="38">
          <cell r="A38" t="str">
            <v>3311</v>
          </cell>
          <cell r="B38" t="str">
            <v>Zilveren Kruis Zorgverzekeringen N.V.</v>
          </cell>
          <cell r="C38" t="str">
            <v>ZV</v>
          </cell>
          <cell r="D38" t="str">
            <v>www.zilverenkruis.nl</v>
          </cell>
          <cell r="E38" t="str">
            <v>01012006</v>
          </cell>
          <cell r="G38" t="str">
            <v>15062015</v>
          </cell>
          <cell r="H38" t="str">
            <v>5521</v>
          </cell>
          <cell r="I38" t="str">
            <v>ACHMEA</v>
          </cell>
          <cell r="J38" t="str">
            <v>verzekeraar van</v>
          </cell>
          <cell r="K38" t="str">
            <v>01012020</v>
          </cell>
          <cell r="M38" t="str">
            <v>11112019</v>
          </cell>
          <cell r="N38" t="str">
            <v>ACHMEA</v>
          </cell>
        </row>
        <row r="39">
          <cell r="A39" t="str">
            <v>3311</v>
          </cell>
          <cell r="B39" t="str">
            <v>Zilveren Kruis Zorgverzekeringen N.V.</v>
          </cell>
          <cell r="C39" t="str">
            <v>ZV</v>
          </cell>
          <cell r="D39" t="str">
            <v>www.zilverenkruis.nl</v>
          </cell>
          <cell r="E39" t="str">
            <v>01012006</v>
          </cell>
          <cell r="G39" t="str">
            <v>15062015</v>
          </cell>
          <cell r="H39" t="str">
            <v>8971</v>
          </cell>
          <cell r="I39" t="str">
            <v>ACHMEA</v>
          </cell>
          <cell r="J39" t="str">
            <v>verzekeraar van</v>
          </cell>
          <cell r="K39" t="str">
            <v>01012020</v>
          </cell>
          <cell r="M39" t="str">
            <v>11112019</v>
          </cell>
          <cell r="N39" t="str">
            <v>ACHMEA</v>
          </cell>
        </row>
        <row r="40">
          <cell r="A40" t="str">
            <v>3313</v>
          </cell>
          <cell r="B40" t="str">
            <v>Interpolis Zorgverzekeringen NV</v>
          </cell>
          <cell r="C40" t="str">
            <v>ZV</v>
          </cell>
          <cell r="D40" t="str">
            <v>www.interpolis.nl</v>
          </cell>
          <cell r="E40" t="str">
            <v>01012006</v>
          </cell>
          <cell r="F40" t="str">
            <v/>
          </cell>
          <cell r="G40" t="str">
            <v>18062012</v>
          </cell>
          <cell r="H40" t="str">
            <v/>
          </cell>
          <cell r="I40" t="e">
            <v>#N/A</v>
          </cell>
          <cell r="N40" t="str">
            <v>ACHMEA</v>
          </cell>
        </row>
        <row r="41">
          <cell r="A41" t="str">
            <v>3314</v>
          </cell>
          <cell r="B41" t="str">
            <v>OZF Zorgverzekeringen N.V.</v>
          </cell>
          <cell r="C41" t="str">
            <v>ZV</v>
          </cell>
          <cell r="D41" t="str">
            <v>www.ozf.nl</v>
          </cell>
          <cell r="E41" t="str">
            <v>01012006</v>
          </cell>
          <cell r="F41" t="str">
            <v>01012020</v>
          </cell>
          <cell r="G41" t="str">
            <v>11112019</v>
          </cell>
          <cell r="H41" t="str">
            <v/>
          </cell>
          <cell r="I41" t="e">
            <v>#N/A</v>
          </cell>
          <cell r="N41" t="str">
            <v>ACHMEA</v>
          </cell>
        </row>
        <row r="42">
          <cell r="A42" t="str">
            <v>3328</v>
          </cell>
          <cell r="B42" t="str">
            <v>Aevitae (ASR Ziektekosten)</v>
          </cell>
          <cell r="C42" t="str">
            <v>GA</v>
          </cell>
          <cell r="D42" t="str">
            <v>www.aevitae.nl</v>
          </cell>
          <cell r="E42" t="str">
            <v>01012008</v>
          </cell>
          <cell r="F42" t="str">
            <v>01012020</v>
          </cell>
          <cell r="G42" t="str">
            <v>26062020</v>
          </cell>
          <cell r="H42" t="str">
            <v>0403</v>
          </cell>
          <cell r="I42" t="str">
            <v>ASR ZIEKTEKOSTENVERZEKERINGEN</v>
          </cell>
          <cell r="J42" t="str">
            <v>volmacht van</v>
          </cell>
          <cell r="K42" t="str">
            <v>01012014</v>
          </cell>
          <cell r="L42" t="str">
            <v>01012020</v>
          </cell>
          <cell r="M42" t="str">
            <v>26062020</v>
          </cell>
          <cell r="N42" t="str">
            <v>ASR ZIEKTEKOSTENVERZEKERINGEN</v>
          </cell>
        </row>
        <row r="43">
          <cell r="A43" t="str">
            <v>3329</v>
          </cell>
          <cell r="B43" t="str">
            <v>Avéro Achmea Zorgverzekeringen NV</v>
          </cell>
          <cell r="C43" t="str">
            <v>ZV</v>
          </cell>
          <cell r="D43" t="str">
            <v>www.avero.nl</v>
          </cell>
          <cell r="E43" t="str">
            <v>01012009</v>
          </cell>
          <cell r="F43" t="str">
            <v>01012020</v>
          </cell>
          <cell r="G43" t="str">
            <v>11112019</v>
          </cell>
          <cell r="H43" t="str">
            <v>3342</v>
          </cell>
          <cell r="I43">
            <v>0</v>
          </cell>
          <cell r="J43" t="str">
            <v>verzekeraar van</v>
          </cell>
          <cell r="K43" t="str">
            <v>01012014</v>
          </cell>
          <cell r="L43" t="str">
            <v>01012017</v>
          </cell>
          <cell r="M43" t="str">
            <v>14112016</v>
          </cell>
          <cell r="N43" t="str">
            <v>ACHMEA</v>
          </cell>
        </row>
        <row r="44">
          <cell r="A44" t="str">
            <v>3329</v>
          </cell>
          <cell r="B44" t="str">
            <v>Avéro Achmea Zorgverzekeringen NV</v>
          </cell>
          <cell r="C44" t="str">
            <v>ZV</v>
          </cell>
          <cell r="D44" t="str">
            <v>www.avero.nl</v>
          </cell>
          <cell r="E44" t="str">
            <v>01012009</v>
          </cell>
          <cell r="F44" t="str">
            <v>01012020</v>
          </cell>
          <cell r="G44" t="str">
            <v>11112019</v>
          </cell>
          <cell r="H44" t="str">
            <v>5503</v>
          </cell>
          <cell r="I44" t="str">
            <v>ACHMEA</v>
          </cell>
          <cell r="J44" t="str">
            <v>verzekeraar van</v>
          </cell>
          <cell r="K44" t="str">
            <v>01012014</v>
          </cell>
          <cell r="L44" t="str">
            <v>01012020</v>
          </cell>
          <cell r="M44" t="str">
            <v>11112019</v>
          </cell>
          <cell r="N44" t="str">
            <v>ACHMEA</v>
          </cell>
        </row>
        <row r="45">
          <cell r="A45" t="str">
            <v>3329</v>
          </cell>
          <cell r="B45" t="str">
            <v>Avéro Achmea Zorgverzekeringen NV</v>
          </cell>
          <cell r="C45" t="str">
            <v>ZV</v>
          </cell>
          <cell r="D45" t="str">
            <v>www.avero.nl</v>
          </cell>
          <cell r="E45" t="str">
            <v>01012009</v>
          </cell>
          <cell r="F45" t="str">
            <v>01012020</v>
          </cell>
          <cell r="G45" t="str">
            <v>11112019</v>
          </cell>
          <cell r="H45" t="str">
            <v>5504</v>
          </cell>
          <cell r="I45" t="str">
            <v>ACHMEA</v>
          </cell>
          <cell r="J45" t="str">
            <v>verzekeraar van</v>
          </cell>
          <cell r="K45" t="str">
            <v>01012014</v>
          </cell>
          <cell r="L45" t="str">
            <v>01012020</v>
          </cell>
          <cell r="M45" t="str">
            <v>11112019</v>
          </cell>
          <cell r="N45" t="str">
            <v>ACHMEA</v>
          </cell>
        </row>
        <row r="46">
          <cell r="A46" t="str">
            <v>3329</v>
          </cell>
          <cell r="B46" t="str">
            <v>Avéro Achmea Zorgverzekeringen NV</v>
          </cell>
          <cell r="C46" t="str">
            <v>ZV</v>
          </cell>
          <cell r="D46" t="str">
            <v>www.avero.nl</v>
          </cell>
          <cell r="E46" t="str">
            <v>01012009</v>
          </cell>
          <cell r="F46" t="str">
            <v>01012020</v>
          </cell>
          <cell r="G46" t="str">
            <v>11112019</v>
          </cell>
          <cell r="H46" t="str">
            <v>5510</v>
          </cell>
          <cell r="I46" t="str">
            <v>ACHMEA</v>
          </cell>
          <cell r="J46" t="str">
            <v>verzekeraar van</v>
          </cell>
          <cell r="K46" t="str">
            <v>01012014</v>
          </cell>
          <cell r="L46" t="str">
            <v>01012020</v>
          </cell>
          <cell r="M46" t="str">
            <v>11112019</v>
          </cell>
          <cell r="N46" t="str">
            <v>ACHMEA</v>
          </cell>
        </row>
        <row r="47">
          <cell r="A47" t="str">
            <v>3329</v>
          </cell>
          <cell r="B47" t="str">
            <v>Avéro Achmea Zorgverzekeringen NV</v>
          </cell>
          <cell r="C47" t="str">
            <v>ZV</v>
          </cell>
          <cell r="D47" t="str">
            <v>www.avero.nl</v>
          </cell>
          <cell r="E47" t="str">
            <v>01012009</v>
          </cell>
          <cell r="F47" t="str">
            <v>01012020</v>
          </cell>
          <cell r="G47" t="str">
            <v>11112019</v>
          </cell>
          <cell r="H47" t="str">
            <v>5513</v>
          </cell>
          <cell r="I47" t="str">
            <v>ACHMEA</v>
          </cell>
          <cell r="J47" t="str">
            <v>verzekeraar van</v>
          </cell>
          <cell r="K47" t="str">
            <v>01012014</v>
          </cell>
          <cell r="L47" t="str">
            <v>01012020</v>
          </cell>
          <cell r="M47" t="str">
            <v>11112019</v>
          </cell>
          <cell r="N47" t="str">
            <v>ACHMEA</v>
          </cell>
        </row>
        <row r="48">
          <cell r="A48" t="str">
            <v>3329</v>
          </cell>
          <cell r="B48" t="str">
            <v>Avéro Achmea Zorgverzekeringen NV</v>
          </cell>
          <cell r="C48" t="str">
            <v>ZV</v>
          </cell>
          <cell r="D48" t="str">
            <v>www.avero.nl</v>
          </cell>
          <cell r="E48" t="str">
            <v>01012009</v>
          </cell>
          <cell r="F48" t="str">
            <v>01012020</v>
          </cell>
          <cell r="G48" t="str">
            <v>11112019</v>
          </cell>
          <cell r="H48" t="str">
            <v>5514</v>
          </cell>
          <cell r="I48" t="str">
            <v>ACHMEA</v>
          </cell>
          <cell r="J48" t="str">
            <v>verzekeraar van</v>
          </cell>
          <cell r="K48" t="str">
            <v>01012014</v>
          </cell>
          <cell r="L48" t="str">
            <v>01012020</v>
          </cell>
          <cell r="M48" t="str">
            <v>11112019</v>
          </cell>
          <cell r="N48" t="str">
            <v>ACHMEA</v>
          </cell>
        </row>
        <row r="49">
          <cell r="A49" t="str">
            <v>3329</v>
          </cell>
          <cell r="B49" t="str">
            <v>Avéro Achmea Zorgverzekeringen NV</v>
          </cell>
          <cell r="C49" t="str">
            <v>ZV</v>
          </cell>
          <cell r="D49" t="str">
            <v>www.avero.nl</v>
          </cell>
          <cell r="E49" t="str">
            <v>01012009</v>
          </cell>
          <cell r="F49" t="str">
            <v>01012020</v>
          </cell>
          <cell r="G49" t="str">
            <v>11112019</v>
          </cell>
          <cell r="H49" t="str">
            <v>5521</v>
          </cell>
          <cell r="I49" t="str">
            <v>ACHMEA</v>
          </cell>
          <cell r="J49" t="str">
            <v>verzekeraar van</v>
          </cell>
          <cell r="K49" t="str">
            <v>01012014</v>
          </cell>
          <cell r="L49" t="str">
            <v>01012020</v>
          </cell>
          <cell r="M49" t="str">
            <v>11112019</v>
          </cell>
          <cell r="N49" t="str">
            <v>ACHMEA</v>
          </cell>
        </row>
        <row r="50">
          <cell r="A50" t="str">
            <v>3329</v>
          </cell>
          <cell r="B50" t="str">
            <v>Avéro Achmea Zorgverzekeringen NV</v>
          </cell>
          <cell r="C50" t="str">
            <v>ZV</v>
          </cell>
          <cell r="D50" t="str">
            <v>www.avero.nl</v>
          </cell>
          <cell r="E50" t="str">
            <v>01012009</v>
          </cell>
          <cell r="F50" t="str">
            <v>01012020</v>
          </cell>
          <cell r="G50" t="str">
            <v>11112019</v>
          </cell>
          <cell r="H50" t="str">
            <v>8958</v>
          </cell>
          <cell r="I50" t="str">
            <v>ACHMEA</v>
          </cell>
          <cell r="J50" t="str">
            <v>verzekeraar van</v>
          </cell>
          <cell r="K50" t="str">
            <v>01012014</v>
          </cell>
          <cell r="L50" t="str">
            <v>01012019</v>
          </cell>
          <cell r="M50" t="str">
            <v>01022019</v>
          </cell>
          <cell r="N50" t="str">
            <v>ACHMEA</v>
          </cell>
        </row>
        <row r="51">
          <cell r="A51" t="str">
            <v>3329</v>
          </cell>
          <cell r="B51" t="str">
            <v>Avéro Achmea Zorgverzekeringen NV</v>
          </cell>
          <cell r="C51" t="str">
            <v>ZV</v>
          </cell>
          <cell r="D51" t="str">
            <v>www.avero.nl</v>
          </cell>
          <cell r="E51" t="str">
            <v>01012009</v>
          </cell>
          <cell r="F51" t="str">
            <v>01012020</v>
          </cell>
          <cell r="G51" t="str">
            <v>11112019</v>
          </cell>
          <cell r="H51" t="str">
            <v>8960</v>
          </cell>
          <cell r="I51" t="str">
            <v>ACHMEA</v>
          </cell>
          <cell r="J51" t="str">
            <v>verzekeraar van</v>
          </cell>
          <cell r="K51" t="str">
            <v>01012014</v>
          </cell>
          <cell r="L51" t="str">
            <v>01012018</v>
          </cell>
          <cell r="M51" t="str">
            <v>19122017</v>
          </cell>
          <cell r="N51" t="str">
            <v>ACHMEA</v>
          </cell>
        </row>
        <row r="52">
          <cell r="A52" t="str">
            <v>3329</v>
          </cell>
          <cell r="B52" t="str">
            <v>Avéro Achmea Zorgverzekeringen NV</v>
          </cell>
          <cell r="C52" t="str">
            <v>ZV</v>
          </cell>
          <cell r="D52" t="str">
            <v>www.avero.nl</v>
          </cell>
          <cell r="E52" t="str">
            <v>01012009</v>
          </cell>
          <cell r="F52" t="str">
            <v>01012020</v>
          </cell>
          <cell r="G52" t="str">
            <v>11112019</v>
          </cell>
          <cell r="H52" t="str">
            <v>8971</v>
          </cell>
          <cell r="I52" t="str">
            <v>ACHMEA</v>
          </cell>
          <cell r="J52" t="str">
            <v>verzekeraar van</v>
          </cell>
          <cell r="K52" t="str">
            <v>01012014</v>
          </cell>
          <cell r="L52" t="str">
            <v>01012020</v>
          </cell>
          <cell r="M52" t="str">
            <v>11112019</v>
          </cell>
          <cell r="N52" t="str">
            <v>ACHMEA</v>
          </cell>
        </row>
        <row r="53">
          <cell r="A53" t="str">
            <v>3330</v>
          </cell>
          <cell r="B53" t="str">
            <v>Aevitae (NV VGZ Cares)</v>
          </cell>
          <cell r="C53" t="str">
            <v>GA</v>
          </cell>
          <cell r="D53" t="str">
            <v>www.aevitae.com</v>
          </cell>
          <cell r="E53" t="str">
            <v>01012009</v>
          </cell>
          <cell r="F53" t="str">
            <v>01012018</v>
          </cell>
          <cell r="G53" t="str">
            <v>26102017</v>
          </cell>
          <cell r="H53" t="str">
            <v>0420</v>
          </cell>
          <cell r="I53" t="str">
            <v>COOPERATIE VGZ</v>
          </cell>
          <cell r="J53" t="str">
            <v>volmacht van</v>
          </cell>
          <cell r="K53" t="str">
            <v>01012014</v>
          </cell>
          <cell r="L53" t="str">
            <v>01012018</v>
          </cell>
          <cell r="M53" t="str">
            <v>26102017</v>
          </cell>
          <cell r="N53" t="str">
            <v>COOPERATIE VGZ</v>
          </cell>
        </row>
        <row r="54">
          <cell r="A54" t="str">
            <v>3331</v>
          </cell>
          <cell r="B54" t="str">
            <v>PNOzorg</v>
          </cell>
          <cell r="C54" t="str">
            <v>LA</v>
          </cell>
          <cell r="D54" t="str">
            <v>www.pnozorg.nl</v>
          </cell>
          <cell r="E54" t="str">
            <v>01012010</v>
          </cell>
          <cell r="F54" t="str">
            <v>01012015</v>
          </cell>
          <cell r="G54" t="str">
            <v>10122012</v>
          </cell>
          <cell r="H54" t="str">
            <v>0441</v>
          </cell>
          <cell r="I54" t="str">
            <v>ONVZ</v>
          </cell>
          <cell r="J54" t="str">
            <v>label van</v>
          </cell>
          <cell r="K54" t="str">
            <v>01012014</v>
          </cell>
          <cell r="L54" t="str">
            <v>01012015</v>
          </cell>
          <cell r="M54" t="str">
            <v>09022018</v>
          </cell>
          <cell r="N54" t="str">
            <v>ONVZ</v>
          </cell>
        </row>
        <row r="55">
          <cell r="A55" t="str">
            <v>3332</v>
          </cell>
          <cell r="B55" t="str">
            <v>Menzis Zorgverzekeraar N.V.</v>
          </cell>
          <cell r="C55" t="str">
            <v>ZV</v>
          </cell>
          <cell r="D55" t="str">
            <v>www.menzis.nl</v>
          </cell>
          <cell r="E55" t="str">
            <v>01012011</v>
          </cell>
          <cell r="F55" t="str">
            <v>01012018</v>
          </cell>
          <cell r="G55" t="str">
            <v>26102017</v>
          </cell>
          <cell r="H55" t="str">
            <v>2650</v>
          </cell>
          <cell r="I55" t="str">
            <v>MENZIS</v>
          </cell>
          <cell r="J55" t="str">
            <v>verzekeraar van</v>
          </cell>
          <cell r="K55" t="str">
            <v>01012014</v>
          </cell>
          <cell r="L55" t="str">
            <v>01012018</v>
          </cell>
          <cell r="M55" t="str">
            <v>26102017</v>
          </cell>
          <cell r="N55" t="str">
            <v>MENZIS</v>
          </cell>
        </row>
        <row r="56">
          <cell r="A56" t="str">
            <v>3332</v>
          </cell>
          <cell r="B56" t="str">
            <v>Menzis Zorgverzekeraar N.V.</v>
          </cell>
          <cell r="C56" t="str">
            <v>ZV</v>
          </cell>
          <cell r="D56" t="str">
            <v>www.menzis.nl</v>
          </cell>
          <cell r="E56" t="str">
            <v>01012011</v>
          </cell>
          <cell r="F56" t="str">
            <v/>
          </cell>
          <cell r="G56" t="str">
            <v>30112010</v>
          </cell>
          <cell r="H56" t="str">
            <v>5501</v>
          </cell>
          <cell r="I56" t="str">
            <v>MENZIS</v>
          </cell>
          <cell r="J56" t="str">
            <v>verzekeraar van</v>
          </cell>
          <cell r="K56" t="str">
            <v>01012014</v>
          </cell>
          <cell r="M56" t="str">
            <v>01012014</v>
          </cell>
          <cell r="N56" t="str">
            <v>MENZIS</v>
          </cell>
        </row>
        <row r="57">
          <cell r="A57" t="str">
            <v>3332</v>
          </cell>
          <cell r="B57" t="str">
            <v>Menzis Zorgverzekeraar N.V.</v>
          </cell>
          <cell r="C57" t="str">
            <v>ZV</v>
          </cell>
          <cell r="D57" t="str">
            <v>www.menzis.nl</v>
          </cell>
          <cell r="E57" t="str">
            <v>01012011</v>
          </cell>
          <cell r="F57" t="str">
            <v/>
          </cell>
          <cell r="G57" t="str">
            <v>30112010</v>
          </cell>
          <cell r="H57" t="str">
            <v>5505</v>
          </cell>
          <cell r="I57" t="str">
            <v>MENZIS</v>
          </cell>
          <cell r="J57" t="str">
            <v>verzekeraar van</v>
          </cell>
          <cell r="K57" t="str">
            <v>01012014</v>
          </cell>
          <cell r="M57" t="str">
            <v>01012014</v>
          </cell>
          <cell r="N57" t="str">
            <v>MENZIS</v>
          </cell>
        </row>
        <row r="58">
          <cell r="A58" t="str">
            <v>3332</v>
          </cell>
          <cell r="B58" t="str">
            <v>Menzis Zorgverzekeraar N.V.</v>
          </cell>
          <cell r="C58" t="str">
            <v>ZV</v>
          </cell>
          <cell r="D58" t="str">
            <v>www.menzis.nl</v>
          </cell>
          <cell r="E58" t="str">
            <v>01012011</v>
          </cell>
          <cell r="F58" t="str">
            <v/>
          </cell>
          <cell r="G58" t="str">
            <v>30112010</v>
          </cell>
          <cell r="H58" t="str">
            <v>5507</v>
          </cell>
          <cell r="I58" t="str">
            <v>MENZIS</v>
          </cell>
          <cell r="J58" t="str">
            <v>verzekeraar van</v>
          </cell>
          <cell r="K58" t="str">
            <v>01012014</v>
          </cell>
          <cell r="M58" t="str">
            <v>01012014</v>
          </cell>
          <cell r="N58" t="str">
            <v>MENZIS</v>
          </cell>
        </row>
        <row r="59">
          <cell r="A59" t="str">
            <v>3333</v>
          </cell>
          <cell r="B59" t="str">
            <v>Anderzorg N.V.</v>
          </cell>
          <cell r="C59" t="str">
            <v>ZV</v>
          </cell>
          <cell r="D59" t="str">
            <v>www.anderzorg.nl</v>
          </cell>
          <cell r="E59" t="str">
            <v>01012011</v>
          </cell>
          <cell r="F59" t="str">
            <v/>
          </cell>
          <cell r="G59" t="str">
            <v>30112010</v>
          </cell>
          <cell r="H59" t="str">
            <v/>
          </cell>
          <cell r="I59" t="e">
            <v>#N/A</v>
          </cell>
          <cell r="N59" t="str">
            <v>MENZIS</v>
          </cell>
        </row>
        <row r="60">
          <cell r="A60" t="str">
            <v>3334</v>
          </cell>
          <cell r="B60" t="str">
            <v>IZA-VNG</v>
          </cell>
          <cell r="C60" t="str">
            <v>LA</v>
          </cell>
          <cell r="E60" t="str">
            <v>01012011</v>
          </cell>
          <cell r="F60" t="str">
            <v/>
          </cell>
          <cell r="G60" t="str">
            <v>30112010</v>
          </cell>
          <cell r="H60" t="str">
            <v>0699</v>
          </cell>
          <cell r="I60" t="str">
            <v>COOPERATIE VGZ</v>
          </cell>
          <cell r="J60" t="str">
            <v>label van</v>
          </cell>
          <cell r="K60" t="str">
            <v>01012014</v>
          </cell>
          <cell r="M60" t="str">
            <v>30072015</v>
          </cell>
          <cell r="N60" t="str">
            <v>COOPERATIE VGZ</v>
          </cell>
        </row>
        <row r="61">
          <cell r="A61" t="str">
            <v>3336</v>
          </cell>
          <cell r="B61" t="str">
            <v>Ditzo Zorgverzekering</v>
          </cell>
          <cell r="C61" t="str">
            <v>LA</v>
          </cell>
          <cell r="D61" t="str">
            <v>www.ditzo.nl/zorgverzekering</v>
          </cell>
          <cell r="E61" t="str">
            <v>01012012</v>
          </cell>
          <cell r="F61" t="str">
            <v/>
          </cell>
          <cell r="G61" t="str">
            <v>26092012</v>
          </cell>
          <cell r="H61" t="str">
            <v>0403</v>
          </cell>
          <cell r="I61" t="str">
            <v>ASR ZIEKTEKOSTENVERZEKERINGEN</v>
          </cell>
          <cell r="J61" t="str">
            <v>label van</v>
          </cell>
          <cell r="K61" t="str">
            <v>01012014</v>
          </cell>
          <cell r="M61" t="str">
            <v>01012014</v>
          </cell>
          <cell r="N61" t="str">
            <v>ASR ZIEKTEKOSTENVERZEKERINGEN</v>
          </cell>
        </row>
        <row r="62">
          <cell r="A62" t="str">
            <v>3337</v>
          </cell>
          <cell r="B62" t="str">
            <v>AGIS Zorgverzekeringen NV</v>
          </cell>
          <cell r="C62" t="str">
            <v>ZV</v>
          </cell>
          <cell r="D62" t="str">
            <v>www.agisweb.nl</v>
          </cell>
          <cell r="E62" t="str">
            <v>01012013</v>
          </cell>
          <cell r="F62" t="str">
            <v>01012015</v>
          </cell>
          <cell r="G62" t="str">
            <v>25092012</v>
          </cell>
          <cell r="H62" t="str">
            <v>5506</v>
          </cell>
          <cell r="I62" t="str">
            <v>ACHMEA</v>
          </cell>
          <cell r="J62" t="str">
            <v>verzekeraar van</v>
          </cell>
          <cell r="K62" t="str">
            <v>01012014</v>
          </cell>
          <cell r="L62" t="str">
            <v>01012015</v>
          </cell>
          <cell r="M62" t="str">
            <v>01012014</v>
          </cell>
          <cell r="N62" t="str">
            <v>ACHMEA</v>
          </cell>
        </row>
        <row r="63">
          <cell r="A63" t="str">
            <v>3337</v>
          </cell>
          <cell r="B63" t="str">
            <v>AGIS Zorgverzekeringen NV</v>
          </cell>
          <cell r="C63" t="str">
            <v>ZV</v>
          </cell>
          <cell r="D63" t="str">
            <v>www.agisweb.nl</v>
          </cell>
          <cell r="E63" t="str">
            <v>01012013</v>
          </cell>
          <cell r="F63" t="str">
            <v>01012015</v>
          </cell>
          <cell r="G63" t="str">
            <v>25092012</v>
          </cell>
          <cell r="H63" t="str">
            <v>5509</v>
          </cell>
          <cell r="I63" t="str">
            <v>ACHMEA</v>
          </cell>
          <cell r="J63" t="str">
            <v>verzekeraar van</v>
          </cell>
          <cell r="K63" t="str">
            <v>01012014</v>
          </cell>
          <cell r="L63" t="str">
            <v>01012015</v>
          </cell>
          <cell r="M63" t="str">
            <v>01012014</v>
          </cell>
          <cell r="N63" t="str">
            <v>ACHMEA</v>
          </cell>
        </row>
        <row r="64">
          <cell r="A64" t="str">
            <v>3337</v>
          </cell>
          <cell r="B64" t="str">
            <v>AGIS Zorgverzekeringen NV</v>
          </cell>
          <cell r="C64" t="str">
            <v>ZV</v>
          </cell>
          <cell r="D64" t="str">
            <v>www.agisweb.nl</v>
          </cell>
          <cell r="E64" t="str">
            <v>01012013</v>
          </cell>
          <cell r="F64" t="str">
            <v>01012015</v>
          </cell>
          <cell r="G64" t="str">
            <v>25092012</v>
          </cell>
          <cell r="H64" t="str">
            <v>5511</v>
          </cell>
          <cell r="I64" t="str">
            <v>ACHMEA</v>
          </cell>
          <cell r="J64" t="str">
            <v>verzekeraar van</v>
          </cell>
          <cell r="K64" t="str">
            <v>01012014</v>
          </cell>
          <cell r="L64" t="str">
            <v>01012015</v>
          </cell>
          <cell r="M64" t="str">
            <v>01012014</v>
          </cell>
          <cell r="N64" t="str">
            <v>ACHMEA</v>
          </cell>
        </row>
        <row r="65">
          <cell r="A65" t="str">
            <v>3337</v>
          </cell>
          <cell r="B65" t="str">
            <v>AGIS Zorgverzekeringen NV</v>
          </cell>
          <cell r="C65" t="str">
            <v>ZV</v>
          </cell>
          <cell r="D65" t="str">
            <v>www.agisweb.nl</v>
          </cell>
          <cell r="E65" t="str">
            <v>01012013</v>
          </cell>
          <cell r="F65" t="str">
            <v>01012015</v>
          </cell>
          <cell r="G65" t="str">
            <v>25092012</v>
          </cell>
          <cell r="H65" t="str">
            <v>5515</v>
          </cell>
          <cell r="I65" t="str">
            <v>ACHMEA</v>
          </cell>
          <cell r="J65" t="str">
            <v>verzekeraar van</v>
          </cell>
          <cell r="K65" t="str">
            <v>01012014</v>
          </cell>
          <cell r="L65" t="str">
            <v>01012015</v>
          </cell>
          <cell r="M65" t="str">
            <v>01012014</v>
          </cell>
          <cell r="N65" t="str">
            <v>ACHMEA</v>
          </cell>
        </row>
        <row r="66">
          <cell r="A66" t="str">
            <v>3339</v>
          </cell>
          <cell r="B66" t="str">
            <v>BeterDichtbij</v>
          </cell>
          <cell r="C66" t="str">
            <v>LA</v>
          </cell>
          <cell r="D66" t="str">
            <v>http://www.saz-ziekenhuizen.nl/betere-zorg-dichtbij</v>
          </cell>
          <cell r="E66" t="str">
            <v>01012014</v>
          </cell>
          <cell r="F66" t="str">
            <v>01032019</v>
          </cell>
          <cell r="G66" t="str">
            <v>01022019</v>
          </cell>
          <cell r="H66" t="str">
            <v>0403</v>
          </cell>
          <cell r="I66" t="str">
            <v>ASR ZIEKTEKOSTENVERZEKERINGEN</v>
          </cell>
          <cell r="J66" t="str">
            <v>label van</v>
          </cell>
          <cell r="K66" t="str">
            <v>01012014</v>
          </cell>
          <cell r="L66" t="str">
            <v>01032019</v>
          </cell>
          <cell r="M66" t="str">
            <v>01022019</v>
          </cell>
        </row>
        <row r="67">
          <cell r="A67" t="str">
            <v>3340</v>
          </cell>
          <cell r="B67" t="str">
            <v>ANNO12</v>
          </cell>
          <cell r="C67" t="str">
            <v>ZV</v>
          </cell>
          <cell r="D67" t="str">
            <v>http://www.anno12.nl</v>
          </cell>
          <cell r="E67" t="str">
            <v>01102014</v>
          </cell>
          <cell r="F67" t="str">
            <v>01012018</v>
          </cell>
          <cell r="G67" t="str">
            <v>11112019</v>
          </cell>
          <cell r="I67" t="e">
            <v>#N/A</v>
          </cell>
        </row>
        <row r="68">
          <cell r="A68" t="str">
            <v>3341</v>
          </cell>
          <cell r="B68" t="str">
            <v>Turien &amp; Co. Assuradeuren (VGZ)</v>
          </cell>
          <cell r="C68" t="str">
            <v>GA</v>
          </cell>
          <cell r="D68" t="str">
            <v>www.turien.nl</v>
          </cell>
          <cell r="E68" t="str">
            <v>01012014</v>
          </cell>
          <cell r="F68" t="str">
            <v>01012017</v>
          </cell>
          <cell r="G68" t="str">
            <v>11112016</v>
          </cell>
          <cell r="H68" t="str">
            <v>7095</v>
          </cell>
          <cell r="I68" t="str">
            <v>COOPERATIE VGZ</v>
          </cell>
          <cell r="J68" t="str">
            <v>volmacht van</v>
          </cell>
          <cell r="K68" t="str">
            <v>01012014</v>
          </cell>
          <cell r="L68" t="str">
            <v>01012017</v>
          </cell>
          <cell r="M68" t="str">
            <v>11112016</v>
          </cell>
        </row>
        <row r="69">
          <cell r="A69" t="str">
            <v>3342</v>
          </cell>
          <cell r="B69" t="str">
            <v>Turien &amp; Co. Assuradeuren (Avéro Achmea)</v>
          </cell>
          <cell r="C69" t="str">
            <v>GA</v>
          </cell>
          <cell r="D69" t="str">
            <v>www.turien.nl</v>
          </cell>
          <cell r="E69" t="str">
            <v>01012014</v>
          </cell>
          <cell r="F69" t="str">
            <v>01012017</v>
          </cell>
          <cell r="G69" t="str">
            <v>14112016</v>
          </cell>
          <cell r="H69" t="str">
            <v>3329</v>
          </cell>
          <cell r="I69" t="str">
            <v>ACHMEA</v>
          </cell>
          <cell r="J69" t="str">
            <v>volmacht van</v>
          </cell>
          <cell r="K69" t="str">
            <v>01012014</v>
          </cell>
          <cell r="L69" t="str">
            <v>01012017</v>
          </cell>
          <cell r="M69" t="str">
            <v>14112016</v>
          </cell>
        </row>
        <row r="70">
          <cell r="A70" t="str">
            <v>3343</v>
          </cell>
          <cell r="B70" t="str">
            <v>ONVZ Ziektekostenverzekeraar</v>
          </cell>
          <cell r="C70" t="str">
            <v>ZV</v>
          </cell>
          <cell r="D70" t="str">
            <v>www.onvz.nl</v>
          </cell>
          <cell r="E70" t="str">
            <v>07022014</v>
          </cell>
          <cell r="G70" t="str">
            <v>11122020</v>
          </cell>
          <cell r="I70" t="e">
            <v>#N/A</v>
          </cell>
          <cell r="N70" t="str">
            <v>ONVZ</v>
          </cell>
        </row>
        <row r="71">
          <cell r="A71" t="str">
            <v>3344</v>
          </cell>
          <cell r="B71" t="str">
            <v>inTwente Zorgverzekeraar</v>
          </cell>
          <cell r="C71" t="str">
            <v>LA</v>
          </cell>
          <cell r="E71" t="str">
            <v>12112014</v>
          </cell>
          <cell r="G71" t="str">
            <v>07112014</v>
          </cell>
          <cell r="H71" t="str">
            <v>7029</v>
          </cell>
          <cell r="I71" t="str">
            <v>DSW-STAD HOLLAND</v>
          </cell>
          <cell r="J71" t="str">
            <v>label van</v>
          </cell>
          <cell r="K71" t="str">
            <v>12112014</v>
          </cell>
          <cell r="M71" t="str">
            <v>07112014</v>
          </cell>
          <cell r="N71" t="str">
            <v>DSW-STAD HOLLAND</v>
          </cell>
        </row>
        <row r="72">
          <cell r="A72" t="str">
            <v>3345</v>
          </cell>
          <cell r="B72" t="str">
            <v>Europeesche Verzekering Maatschappij N.V.</v>
          </cell>
          <cell r="C72" t="str">
            <v>DN</v>
          </cell>
          <cell r="D72" t="str">
            <v>www.europeesche.nl</v>
          </cell>
          <cell r="E72" t="str">
            <v>01012015</v>
          </cell>
          <cell r="F72" t="str">
            <v>15102016</v>
          </cell>
          <cell r="G72" t="str">
            <v>02122016</v>
          </cell>
          <cell r="H72" t="str">
            <v>3346</v>
          </cell>
          <cell r="I72">
            <v>0</v>
          </cell>
          <cell r="J72" t="str">
            <v>verzekeraar van</v>
          </cell>
          <cell r="K72" t="str">
            <v>01012015</v>
          </cell>
          <cell r="L72" t="str">
            <v>15102016</v>
          </cell>
          <cell r="M72" t="str">
            <v>02122016</v>
          </cell>
        </row>
        <row r="73">
          <cell r="A73" t="str">
            <v>3345</v>
          </cell>
          <cell r="B73" t="str">
            <v>Europeesche Verzekering Maatschappij N.V.</v>
          </cell>
          <cell r="C73" t="str">
            <v>DN</v>
          </cell>
          <cell r="D73" t="str">
            <v>www.europeesche.nl</v>
          </cell>
          <cell r="E73" t="str">
            <v>01042016</v>
          </cell>
          <cell r="F73" t="str">
            <v>15102016</v>
          </cell>
          <cell r="G73" t="str">
            <v>02122016</v>
          </cell>
          <cell r="H73" t="str">
            <v>3349</v>
          </cell>
          <cell r="I73">
            <v>0</v>
          </cell>
          <cell r="J73" t="str">
            <v>verzekeraar van</v>
          </cell>
          <cell r="K73" t="str">
            <v>01042016</v>
          </cell>
          <cell r="L73" t="str">
            <v>15102016</v>
          </cell>
          <cell r="M73" t="str">
            <v>02122016</v>
          </cell>
        </row>
        <row r="74">
          <cell r="A74" t="str">
            <v>3345</v>
          </cell>
          <cell r="B74" t="str">
            <v>Europeesche Verzekering Maatschappij N.V.</v>
          </cell>
          <cell r="C74" t="str">
            <v>LA</v>
          </cell>
          <cell r="D74" t="str">
            <v>www.europeesche.nl</v>
          </cell>
          <cell r="E74" t="str">
            <v>15102016</v>
          </cell>
          <cell r="F74" t="str">
            <v>15102016</v>
          </cell>
          <cell r="G74" t="str">
            <v>17022017</v>
          </cell>
          <cell r="H74" t="str">
            <v>0403</v>
          </cell>
          <cell r="I74" t="str">
            <v>ASR ZIEKTEKOSTENVERZEKERINGEN</v>
          </cell>
          <cell r="J74" t="str">
            <v>label van</v>
          </cell>
          <cell r="K74" t="str">
            <v>15102016</v>
          </cell>
          <cell r="L74">
            <v>15102016</v>
          </cell>
          <cell r="M74" t="str">
            <v>17022017</v>
          </cell>
          <cell r="N74" t="str">
            <v>ASR ZIEKTEKOSTENVERZEKERINGEN</v>
          </cell>
        </row>
        <row r="75">
          <cell r="A75" t="str">
            <v>3346</v>
          </cell>
          <cell r="B75" t="str">
            <v>InsureToStudy</v>
          </cell>
          <cell r="C75" t="str">
            <v>VD</v>
          </cell>
          <cell r="D75" t="str">
            <v>www.insuretostudy.com</v>
          </cell>
          <cell r="E75" t="str">
            <v>01012015</v>
          </cell>
          <cell r="F75" t="str">
            <v>15102016</v>
          </cell>
          <cell r="G75" t="str">
            <v>02122016</v>
          </cell>
          <cell r="H75" t="str">
            <v>3345</v>
          </cell>
          <cell r="I75">
            <v>0</v>
          </cell>
          <cell r="J75" t="str">
            <v>volmacht van</v>
          </cell>
          <cell r="K75" t="str">
            <v>01012015</v>
          </cell>
          <cell r="L75" t="str">
            <v>15102016</v>
          </cell>
          <cell r="M75" t="str">
            <v>02122016</v>
          </cell>
        </row>
        <row r="76">
          <cell r="A76" t="str">
            <v>3346</v>
          </cell>
          <cell r="B76" t="str">
            <v>InsureToStudy</v>
          </cell>
          <cell r="C76" t="str">
            <v>GA</v>
          </cell>
          <cell r="D76" t="str">
            <v>www.insuretostudy.com</v>
          </cell>
          <cell r="E76" t="str">
            <v>15102016</v>
          </cell>
          <cell r="F76" t="str">
            <v>15102016</v>
          </cell>
          <cell r="G76" t="str">
            <v>17022017</v>
          </cell>
          <cell r="H76" t="str">
            <v>0403</v>
          </cell>
          <cell r="I76" t="str">
            <v>ASR ZIEKTEKOSTENVERZEKERINGEN</v>
          </cell>
          <cell r="J76" t="str">
            <v>volmacht van</v>
          </cell>
          <cell r="K76" t="str">
            <v>15102016</v>
          </cell>
          <cell r="L76">
            <v>15102016</v>
          </cell>
          <cell r="M76" t="str">
            <v>17022017</v>
          </cell>
          <cell r="N76" t="str">
            <v>ASR ZIEKTEKOSTENVERZEKERINGEN</v>
          </cell>
        </row>
        <row r="77">
          <cell r="A77" t="str">
            <v>3346</v>
          </cell>
          <cell r="B77" t="str">
            <v>InsureToStudy</v>
          </cell>
          <cell r="C77" t="str">
            <v>VD</v>
          </cell>
          <cell r="D77" t="str">
            <v>www.insuretostudy.com</v>
          </cell>
          <cell r="E77" t="str">
            <v>15102016</v>
          </cell>
          <cell r="G77" t="str">
            <v>17022017</v>
          </cell>
          <cell r="H77" t="str">
            <v>3350</v>
          </cell>
          <cell r="I77">
            <v>0</v>
          </cell>
          <cell r="J77" t="str">
            <v>volmacht van</v>
          </cell>
          <cell r="K77" t="str">
            <v>15102016</v>
          </cell>
          <cell r="M77" t="str">
            <v>17022017</v>
          </cell>
        </row>
        <row r="78">
          <cell r="A78" t="str">
            <v>3347</v>
          </cell>
          <cell r="B78" t="str">
            <v>Eno Zorgverzekeraar N.V.</v>
          </cell>
          <cell r="C78" t="str">
            <v>ZV</v>
          </cell>
          <cell r="D78" t="str">
            <v>www.eno.nl</v>
          </cell>
          <cell r="E78" t="str">
            <v>01012017</v>
          </cell>
          <cell r="F78" t="str">
            <v>01012017</v>
          </cell>
          <cell r="G78" t="str">
            <v>14112016</v>
          </cell>
          <cell r="H78" t="str">
            <v>5532</v>
          </cell>
          <cell r="I78" t="str">
            <v>ENO</v>
          </cell>
          <cell r="J78" t="str">
            <v>verzekeraar van</v>
          </cell>
          <cell r="K78" t="str">
            <v>01012017</v>
          </cell>
          <cell r="L78" t="str">
            <v>01012017</v>
          </cell>
          <cell r="M78" t="str">
            <v>14112016</v>
          </cell>
          <cell r="N78" t="str">
            <v>ENO</v>
          </cell>
        </row>
        <row r="79">
          <cell r="A79" t="str">
            <v>3347</v>
          </cell>
          <cell r="B79" t="str">
            <v>Eno Zorgverzekeraar N.V.</v>
          </cell>
          <cell r="C79" t="str">
            <v>ZV</v>
          </cell>
          <cell r="D79" t="str">
            <v>www.eno.nl</v>
          </cell>
          <cell r="E79" t="str">
            <v>01012020</v>
          </cell>
          <cell r="G79" t="str">
            <v>11122020</v>
          </cell>
          <cell r="H79" t="str">
            <v>5532</v>
          </cell>
          <cell r="I79" t="str">
            <v>ENO</v>
          </cell>
          <cell r="J79" t="str">
            <v>verzekeraar van</v>
          </cell>
          <cell r="K79" t="str">
            <v>01012020</v>
          </cell>
          <cell r="M79" t="str">
            <v>01022019</v>
          </cell>
          <cell r="N79" t="str">
            <v>ENO</v>
          </cell>
        </row>
        <row r="80">
          <cell r="A80" t="str">
            <v>3348</v>
          </cell>
          <cell r="B80" t="str">
            <v>Turien &amp; Co Assuradeuren (ASR Ziektekosten)</v>
          </cell>
          <cell r="C80" t="str">
            <v>GA</v>
          </cell>
          <cell r="D80" t="str">
            <v>www.turien.nl</v>
          </cell>
          <cell r="E80" t="str">
            <v>15102015</v>
          </cell>
          <cell r="F80" t="str">
            <v>15102015</v>
          </cell>
          <cell r="G80" t="str">
            <v>26012016</v>
          </cell>
          <cell r="H80" t="str">
            <v>0403</v>
          </cell>
          <cell r="I80" t="str">
            <v>ASR ZIEKTEKOSTENVERZEKERINGEN</v>
          </cell>
          <cell r="J80" t="str">
            <v>volmacht van</v>
          </cell>
          <cell r="K80" t="str">
            <v>15102015</v>
          </cell>
          <cell r="L80">
            <v>15102015</v>
          </cell>
          <cell r="M80" t="str">
            <v>26012016</v>
          </cell>
          <cell r="N80" t="str">
            <v>ASR ZIEKTEKOSTENVERZEKERINGEN</v>
          </cell>
        </row>
        <row r="81">
          <cell r="A81" t="str">
            <v>3349</v>
          </cell>
          <cell r="B81" t="str">
            <v>StudentsInsured</v>
          </cell>
          <cell r="C81" t="str">
            <v>VD</v>
          </cell>
          <cell r="D81" t="str">
            <v>www.studentsinsured.com</v>
          </cell>
          <cell r="E81" t="str">
            <v>01042016</v>
          </cell>
          <cell r="F81" t="str">
            <v>15102016</v>
          </cell>
          <cell r="G81" t="str">
            <v>02122016</v>
          </cell>
          <cell r="H81" t="str">
            <v>3345</v>
          </cell>
          <cell r="I81">
            <v>0</v>
          </cell>
          <cell r="J81" t="str">
            <v>volmacht van</v>
          </cell>
          <cell r="K81" t="str">
            <v>01042016</v>
          </cell>
          <cell r="L81">
            <v>15102016</v>
          </cell>
          <cell r="M81" t="str">
            <v>02122016</v>
          </cell>
        </row>
        <row r="82">
          <cell r="A82" t="str">
            <v>3349</v>
          </cell>
          <cell r="B82" t="str">
            <v>StudentsInsured</v>
          </cell>
          <cell r="C82" t="str">
            <v>GA</v>
          </cell>
          <cell r="D82" t="str">
            <v>www.studentsinsured.com</v>
          </cell>
          <cell r="E82" t="str">
            <v>15102016</v>
          </cell>
          <cell r="F82" t="str">
            <v>15102016</v>
          </cell>
          <cell r="G82" t="str">
            <v>17022017</v>
          </cell>
          <cell r="H82" t="str">
            <v>0403</v>
          </cell>
          <cell r="I82" t="str">
            <v>ASR ZIEKTEKOSTENVERZEKERINGEN</v>
          </cell>
          <cell r="J82" t="str">
            <v>volmacht van</v>
          </cell>
          <cell r="K82" t="str">
            <v>15102016</v>
          </cell>
          <cell r="L82">
            <v>15102016</v>
          </cell>
          <cell r="M82" t="str">
            <v>17022017</v>
          </cell>
          <cell r="N82" t="str">
            <v>ASR ZIEKTEKOSTENVERZEKERINGEN</v>
          </cell>
        </row>
        <row r="83">
          <cell r="A83" t="str">
            <v>3349</v>
          </cell>
          <cell r="B83" t="str">
            <v>StudentsInsured</v>
          </cell>
          <cell r="C83" t="str">
            <v>VD</v>
          </cell>
          <cell r="D83" t="str">
            <v>www.studentsinsured.com</v>
          </cell>
          <cell r="E83" t="str">
            <v>15102016</v>
          </cell>
          <cell r="G83" t="str">
            <v>17022017</v>
          </cell>
          <cell r="H83" t="str">
            <v>3350</v>
          </cell>
          <cell r="I83">
            <v>0</v>
          </cell>
          <cell r="J83" t="str">
            <v>volmacht van</v>
          </cell>
          <cell r="K83" t="str">
            <v>15102016</v>
          </cell>
          <cell r="M83" t="str">
            <v>17022017</v>
          </cell>
        </row>
        <row r="84">
          <cell r="A84" t="str">
            <v>3350</v>
          </cell>
          <cell r="B84" t="str">
            <v>ASR Schadeverzekering N.V.</v>
          </cell>
          <cell r="C84" t="str">
            <v>DN</v>
          </cell>
          <cell r="D84" t="str">
            <v>www.asr.nl</v>
          </cell>
          <cell r="E84" t="str">
            <v>15102016</v>
          </cell>
          <cell r="G84" t="str">
            <v>17022017</v>
          </cell>
          <cell r="H84" t="str">
            <v>3346</v>
          </cell>
          <cell r="I84">
            <v>0</v>
          </cell>
          <cell r="J84" t="str">
            <v>verzekeraar van</v>
          </cell>
          <cell r="K84" t="str">
            <v>15102016</v>
          </cell>
          <cell r="M84" t="str">
            <v>17022017</v>
          </cell>
        </row>
        <row r="85">
          <cell r="A85" t="str">
            <v>3350</v>
          </cell>
          <cell r="B85" t="str">
            <v>ASR Schadeverzekering N.V.</v>
          </cell>
          <cell r="C85" t="str">
            <v>DN</v>
          </cell>
          <cell r="D85" t="str">
            <v>www.asr.nl</v>
          </cell>
          <cell r="E85" t="str">
            <v>15102016</v>
          </cell>
          <cell r="G85" t="str">
            <v>17022017</v>
          </cell>
          <cell r="H85" t="str">
            <v>3349</v>
          </cell>
          <cell r="I85">
            <v>0</v>
          </cell>
          <cell r="J85" t="str">
            <v>verzekeraar van</v>
          </cell>
          <cell r="K85" t="str">
            <v>15102016</v>
          </cell>
          <cell r="M85" t="str">
            <v>17022017</v>
          </cell>
        </row>
        <row r="86">
          <cell r="A86" t="str">
            <v>3351</v>
          </cell>
          <cell r="B86" t="str">
            <v>FBTO Zorgverzekeringen N.V.</v>
          </cell>
          <cell r="C86" t="str">
            <v>ZV</v>
          </cell>
          <cell r="D86" t="str">
            <v>www.fbto.nl</v>
          </cell>
          <cell r="E86" t="str">
            <v>01012018</v>
          </cell>
          <cell r="F86" t="str">
            <v/>
          </cell>
          <cell r="G86" t="str">
            <v>31072017</v>
          </cell>
          <cell r="H86" t="str">
            <v/>
          </cell>
          <cell r="I86" t="e">
            <v>#N/A</v>
          </cell>
          <cell r="N86" t="str">
            <v>ACHMEA</v>
          </cell>
        </row>
        <row r="87">
          <cell r="A87" t="str">
            <v>3352</v>
          </cell>
          <cell r="B87" t="str">
            <v>iptiQ Life S.A.</v>
          </cell>
          <cell r="C87" t="str">
            <v>ZV</v>
          </cell>
          <cell r="D87" t="str">
            <v>www.iptiq.nl</v>
          </cell>
          <cell r="E87" t="str">
            <v>01012018</v>
          </cell>
          <cell r="F87" t="str">
            <v>01012021</v>
          </cell>
          <cell r="G87" t="str">
            <v>11122020</v>
          </cell>
          <cell r="H87" t="str">
            <v>3354</v>
          </cell>
          <cell r="I87" t="str">
            <v>iptiQ Life S.A.</v>
          </cell>
          <cell r="J87" t="str">
            <v>verzekeraar van</v>
          </cell>
          <cell r="K87" t="str">
            <v>01012018</v>
          </cell>
          <cell r="L87" t="str">
            <v>01012021</v>
          </cell>
          <cell r="M87" t="str">
            <v>11122020</v>
          </cell>
        </row>
        <row r="88">
          <cell r="A88" t="str">
            <v>3352</v>
          </cell>
          <cell r="B88" t="str">
            <v>iptiQ Life S.A.</v>
          </cell>
          <cell r="C88" t="str">
            <v>ZV</v>
          </cell>
          <cell r="D88" t="str">
            <v>www.iptiq.nl</v>
          </cell>
          <cell r="E88" t="str">
            <v>01012018</v>
          </cell>
          <cell r="F88" t="str">
            <v>01012021</v>
          </cell>
          <cell r="G88" t="str">
            <v>11122020</v>
          </cell>
          <cell r="H88" t="str">
            <v>3353</v>
          </cell>
          <cell r="I88">
            <v>0</v>
          </cell>
          <cell r="J88" t="str">
            <v>verzekeraar van</v>
          </cell>
          <cell r="K88" t="str">
            <v>01012018</v>
          </cell>
          <cell r="L88" t="str">
            <v>01012021</v>
          </cell>
          <cell r="M88" t="str">
            <v>11122020</v>
          </cell>
        </row>
        <row r="89">
          <cell r="A89" t="str">
            <v>3352</v>
          </cell>
          <cell r="B89" t="str">
            <v>iptiQ Life S.A.</v>
          </cell>
          <cell r="C89" t="str">
            <v>ZV</v>
          </cell>
          <cell r="D89" t="str">
            <v>www.iptiq.nl</v>
          </cell>
          <cell r="E89" t="str">
            <v>01012018</v>
          </cell>
          <cell r="F89" t="str">
            <v>01012021</v>
          </cell>
          <cell r="G89" t="str">
            <v>11122020</v>
          </cell>
          <cell r="H89" t="str">
            <v>3362</v>
          </cell>
          <cell r="I89">
            <v>0</v>
          </cell>
          <cell r="J89" t="str">
            <v>verzekeraar van</v>
          </cell>
          <cell r="K89" t="str">
            <v>01012020</v>
          </cell>
          <cell r="L89" t="str">
            <v>01012021</v>
          </cell>
          <cell r="M89" t="str">
            <v>11122020</v>
          </cell>
        </row>
        <row r="90">
          <cell r="A90" t="str">
            <v>3353</v>
          </cell>
          <cell r="B90" t="str">
            <v>Caresco</v>
          </cell>
          <cell r="C90" t="str">
            <v>GA</v>
          </cell>
          <cell r="D90" t="str">
            <v>www.caresco.nl</v>
          </cell>
          <cell r="E90" t="str">
            <v>01012018</v>
          </cell>
          <cell r="F90" t="str">
            <v>01012021</v>
          </cell>
          <cell r="G90" t="str">
            <v>11122020</v>
          </cell>
          <cell r="H90" t="str">
            <v>3352</v>
          </cell>
          <cell r="I90">
            <v>0</v>
          </cell>
          <cell r="J90" t="str">
            <v xml:space="preserve">volmacht van </v>
          </cell>
          <cell r="K90" t="str">
            <v>01012018</v>
          </cell>
          <cell r="L90" t="str">
            <v>01012021</v>
          </cell>
          <cell r="M90" t="str">
            <v>11122020</v>
          </cell>
        </row>
        <row r="91">
          <cell r="A91" t="str">
            <v>3354</v>
          </cell>
          <cell r="B91" t="str">
            <v>Caresq</v>
          </cell>
          <cell r="C91" t="str">
            <v>GA</v>
          </cell>
          <cell r="D91" t="str">
            <v>www.caresq.nl</v>
          </cell>
          <cell r="E91" t="str">
            <v>01012018</v>
          </cell>
          <cell r="G91" t="str">
            <v>14072017</v>
          </cell>
          <cell r="H91" t="str">
            <v>3352</v>
          </cell>
          <cell r="I91">
            <v>0</v>
          </cell>
          <cell r="J91" t="str">
            <v>volmacht van</v>
          </cell>
          <cell r="K91" t="str">
            <v>01012018</v>
          </cell>
          <cell r="L91" t="str">
            <v>01012021</v>
          </cell>
          <cell r="M91" t="str">
            <v>11122020</v>
          </cell>
          <cell r="N91" t="str">
            <v>iptiQ Life S.A.</v>
          </cell>
        </row>
        <row r="92">
          <cell r="A92" t="str">
            <v>3355</v>
          </cell>
          <cell r="B92" t="str">
            <v>Regeling Medische zorg Asielzoekers (RMA)</v>
          </cell>
          <cell r="C92" t="str">
            <v>CV</v>
          </cell>
          <cell r="D92" t="str">
            <v>http://www.rmasielzoekers.nl</v>
          </cell>
          <cell r="E92" t="str">
            <v>01012018</v>
          </cell>
          <cell r="G92" t="str">
            <v>26102017</v>
          </cell>
          <cell r="H92" t="str">
            <v>7029</v>
          </cell>
          <cell r="I92" t="str">
            <v>DSW-STAD HOLLAND</v>
          </cell>
          <cell r="J92" t="str">
            <v>Centrale verwerkingseenheid van</v>
          </cell>
          <cell r="K92" t="str">
            <v>01012018</v>
          </cell>
          <cell r="M92" t="str">
            <v>26102017</v>
          </cell>
          <cell r="N92" t="str">
            <v>DSW-STAD HOLLAND</v>
          </cell>
        </row>
        <row r="93">
          <cell r="A93" t="str">
            <v>3356</v>
          </cell>
          <cell r="B93" t="str">
            <v>Medisch noodzakelijke zorg aan onverzekerde verzekeringsplichtigen</v>
          </cell>
          <cell r="C93" t="str">
            <v>RO</v>
          </cell>
          <cell r="D93" t="str">
            <v>www.hetcak.nl/zakelijk/regelingen/regeling-onverzekerde-verzekeringsplichtigen</v>
          </cell>
          <cell r="E93" t="str">
            <v>01032017</v>
          </cell>
          <cell r="G93" t="str">
            <v>10072017</v>
          </cell>
          <cell r="H93" t="str">
            <v>nvt</v>
          </cell>
          <cell r="I93" t="e">
            <v>#N/A</v>
          </cell>
        </row>
        <row r="94">
          <cell r="A94" t="str">
            <v>3357</v>
          </cell>
          <cell r="B94" t="str">
            <v>Goudse Schadeverzekeringen N.V.</v>
          </cell>
          <cell r="C94" t="str">
            <v>DN</v>
          </cell>
          <cell r="D94" t="str">
            <v>www.goudse.nl</v>
          </cell>
          <cell r="E94" t="str">
            <v>12012018</v>
          </cell>
          <cell r="G94" t="str">
            <v>25012018</v>
          </cell>
          <cell r="I94" t="e">
            <v>#N/A</v>
          </cell>
        </row>
        <row r="95">
          <cell r="A95" t="str">
            <v>3358</v>
          </cell>
          <cell r="B95" t="str">
            <v>De Friesland Zorgverzekeraar N.V.</v>
          </cell>
          <cell r="C95" t="str">
            <v>ZV</v>
          </cell>
          <cell r="D95" t="str">
            <v>www.defriesland.nl</v>
          </cell>
          <cell r="E95" t="str">
            <v>01012019</v>
          </cell>
          <cell r="F95" t="str">
            <v>01012020</v>
          </cell>
          <cell r="G95" t="str">
            <v>19072019</v>
          </cell>
          <cell r="H95" t="str">
            <v>5502</v>
          </cell>
          <cell r="I95" t="str">
            <v>DE FRIESLAND</v>
          </cell>
          <cell r="J95" t="str">
            <v>verzekeraar van</v>
          </cell>
          <cell r="K95" t="str">
            <v>01012019</v>
          </cell>
          <cell r="L95" t="str">
            <v>01012020</v>
          </cell>
          <cell r="M95" t="str">
            <v>19072019</v>
          </cell>
          <cell r="N95" t="str">
            <v>ACHMEA</v>
          </cell>
        </row>
        <row r="96">
          <cell r="A96" t="str">
            <v>3358</v>
          </cell>
          <cell r="B96" t="str">
            <v>De Friesland Zorgverzekeraar N.V.</v>
          </cell>
          <cell r="C96" t="str">
            <v>ZV</v>
          </cell>
          <cell r="D96" t="str">
            <v>www.defriesland.nl</v>
          </cell>
          <cell r="E96" t="str">
            <v>01012019</v>
          </cell>
          <cell r="G96" t="str">
            <v>07062018</v>
          </cell>
          <cell r="H96" t="str">
            <v>5533</v>
          </cell>
          <cell r="I96" t="str">
            <v>ACHMEA</v>
          </cell>
          <cell r="J96" t="str">
            <v>verzekeraar van</v>
          </cell>
          <cell r="K96" t="str">
            <v>01012020</v>
          </cell>
          <cell r="M96" t="str">
            <v>19072019</v>
          </cell>
        </row>
        <row r="97">
          <cell r="A97" t="str">
            <v>3359</v>
          </cell>
          <cell r="B97" t="str">
            <v>EUCARE</v>
          </cell>
          <cell r="C97" t="str">
            <v>ZV</v>
          </cell>
          <cell r="D97" t="str">
            <v>www.eucare.nl</v>
          </cell>
          <cell r="E97" t="str">
            <v>01012019</v>
          </cell>
          <cell r="G97" t="str">
            <v>01022019</v>
          </cell>
          <cell r="H97" t="str">
            <v>3360</v>
          </cell>
          <cell r="I97" t="str">
            <v>EUCARE</v>
          </cell>
          <cell r="J97" t="str">
            <v>verzekeraar van</v>
          </cell>
          <cell r="K97" t="str">
            <v>01012019</v>
          </cell>
          <cell r="M97" t="str">
            <v>16112018</v>
          </cell>
          <cell r="N97" t="str">
            <v>EUCARE</v>
          </cell>
        </row>
        <row r="98">
          <cell r="A98" t="str">
            <v>3360</v>
          </cell>
          <cell r="B98" t="str">
            <v>Aevitae (EUCARE)</v>
          </cell>
          <cell r="C98" t="str">
            <v>GA</v>
          </cell>
          <cell r="D98" t="str">
            <v>www.eucare.nl</v>
          </cell>
          <cell r="E98" t="str">
            <v>01012019</v>
          </cell>
          <cell r="G98" t="str">
            <v>01022019</v>
          </cell>
          <cell r="H98" t="str">
            <v>3359</v>
          </cell>
          <cell r="I98" t="str">
            <v>EUCARE</v>
          </cell>
          <cell r="J98" t="str">
            <v>volmacht van</v>
          </cell>
          <cell r="K98" t="str">
            <v>01012019</v>
          </cell>
          <cell r="M98" t="str">
            <v>16112018</v>
          </cell>
          <cell r="N98" t="str">
            <v>EUCARE</v>
          </cell>
        </row>
        <row r="99">
          <cell r="A99" t="str">
            <v>3361</v>
          </cell>
          <cell r="B99" t="str">
            <v>ZEKUR</v>
          </cell>
          <cell r="C99" t="str">
            <v>LA</v>
          </cell>
          <cell r="D99" t="str">
            <v>www.zekur.nl</v>
          </cell>
          <cell r="E99" t="str">
            <v>01012020</v>
          </cell>
          <cell r="G99" t="str">
            <v>19072019</v>
          </cell>
          <cell r="H99" t="str">
            <v>0101</v>
          </cell>
          <cell r="I99" t="str">
            <v>COOPERATIE VGZ</v>
          </cell>
          <cell r="J99" t="str">
            <v>label van</v>
          </cell>
          <cell r="K99" t="str">
            <v>01012020</v>
          </cell>
          <cell r="M99" t="str">
            <v>19072019</v>
          </cell>
          <cell r="N99" t="str">
            <v>COOPERATIE VGZ</v>
          </cell>
        </row>
        <row r="100">
          <cell r="A100" t="str">
            <v>3362</v>
          </cell>
          <cell r="B100" t="str">
            <v>One Underwriting B.V. (iptiQ)</v>
          </cell>
          <cell r="C100" t="str">
            <v>GA</v>
          </cell>
          <cell r="D100" t="str">
            <v>www.oneunderwriting.nl</v>
          </cell>
          <cell r="E100" t="str">
            <v>01012020</v>
          </cell>
          <cell r="F100" t="str">
            <v>01012021</v>
          </cell>
          <cell r="G100" t="str">
            <v>11122020</v>
          </cell>
          <cell r="H100" t="str">
            <v>3352</v>
          </cell>
          <cell r="I100">
            <v>0</v>
          </cell>
          <cell r="J100" t="str">
            <v>volmacht van</v>
          </cell>
          <cell r="K100" t="str">
            <v>01012020</v>
          </cell>
          <cell r="L100" t="str">
            <v>01012021</v>
          </cell>
          <cell r="M100" t="str">
            <v>11122020</v>
          </cell>
        </row>
        <row r="101">
          <cell r="A101" t="str">
            <v>5501</v>
          </cell>
          <cell r="B101" t="str">
            <v>Zorgkantoor Groningen</v>
          </cell>
          <cell r="C101" t="str">
            <v>ZK</v>
          </cell>
          <cell r="D101" t="str">
            <v>www.menziszorgkantoren.nl</v>
          </cell>
          <cell r="E101" t="str">
            <v>01012004</v>
          </cell>
          <cell r="F101" t="str">
            <v/>
          </cell>
          <cell r="G101" t="str">
            <v>31122009</v>
          </cell>
          <cell r="H101">
            <v>3332</v>
          </cell>
          <cell r="I101" t="e">
            <v>#N/A</v>
          </cell>
          <cell r="J101" t="str">
            <v>Zorgkantoor van</v>
          </cell>
          <cell r="K101" t="str">
            <v>01012014</v>
          </cell>
          <cell r="M101" t="str">
            <v>01012014</v>
          </cell>
          <cell r="N101" t="str">
            <v>MENZIS</v>
          </cell>
        </row>
        <row r="102">
          <cell r="A102" t="str">
            <v>5502</v>
          </cell>
          <cell r="B102" t="str">
            <v>Zorgkantoor Friesland</v>
          </cell>
          <cell r="C102" t="str">
            <v>ZK</v>
          </cell>
          <cell r="D102" t="str">
            <v>www.zorgkantoorfriesland.nl</v>
          </cell>
          <cell r="E102" t="str">
            <v>01012004</v>
          </cell>
          <cell r="F102" t="str">
            <v>01012020</v>
          </cell>
          <cell r="G102" t="str">
            <v>19072019</v>
          </cell>
          <cell r="H102">
            <v>7084</v>
          </cell>
          <cell r="I102" t="e">
            <v>#N/A</v>
          </cell>
          <cell r="J102" t="str">
            <v>Zorgkantoor van</v>
          </cell>
          <cell r="K102" t="str">
            <v>01012014</v>
          </cell>
          <cell r="L102" t="str">
            <v>01012019</v>
          </cell>
          <cell r="M102" t="str">
            <v>07062019</v>
          </cell>
          <cell r="N102" t="str">
            <v>DE FRIESLAND</v>
          </cell>
        </row>
        <row r="103">
          <cell r="A103" t="str">
            <v>5502</v>
          </cell>
          <cell r="B103" t="str">
            <v>Zorgkantoor Friesland</v>
          </cell>
          <cell r="C103" t="str">
            <v>ZK</v>
          </cell>
          <cell r="D103" t="str">
            <v>www.zorgkantoorfriesland.nl</v>
          </cell>
          <cell r="E103" t="str">
            <v>01012004</v>
          </cell>
          <cell r="F103" t="str">
            <v>01012020</v>
          </cell>
          <cell r="G103" t="str">
            <v>19072019</v>
          </cell>
          <cell r="H103" t="str">
            <v>3358</v>
          </cell>
          <cell r="I103" t="str">
            <v>ACHMEA</v>
          </cell>
          <cell r="J103" t="str">
            <v>Zorgkantoor van</v>
          </cell>
          <cell r="K103" t="str">
            <v>01012019</v>
          </cell>
          <cell r="L103" t="str">
            <v>01012020</v>
          </cell>
          <cell r="M103" t="str">
            <v>19072019</v>
          </cell>
          <cell r="N103" t="str">
            <v>ACHMEA</v>
          </cell>
        </row>
        <row r="104">
          <cell r="A104" t="str">
            <v>5503</v>
          </cell>
          <cell r="B104" t="str">
            <v>Zorgkantoor Drenthe</v>
          </cell>
          <cell r="C104" t="str">
            <v>ZK</v>
          </cell>
          <cell r="D104" t="str">
            <v>www.zk.nl/zorgkantoor</v>
          </cell>
          <cell r="E104" t="str">
            <v>01012004</v>
          </cell>
          <cell r="F104" t="str">
            <v/>
          </cell>
          <cell r="G104" t="str">
            <v>28122015</v>
          </cell>
          <cell r="H104">
            <v>3329</v>
          </cell>
          <cell r="I104" t="e">
            <v>#N/A</v>
          </cell>
          <cell r="J104" t="str">
            <v>Zorgkantoor van</v>
          </cell>
          <cell r="K104" t="str">
            <v>01012014</v>
          </cell>
          <cell r="L104" t="str">
            <v>01012020</v>
          </cell>
          <cell r="M104" t="str">
            <v>11112019</v>
          </cell>
          <cell r="N104" t="str">
            <v>ACHMEA</v>
          </cell>
        </row>
        <row r="105">
          <cell r="A105" t="str">
            <v>5503</v>
          </cell>
          <cell r="B105" t="str">
            <v>Zorgkantoor Drenthe</v>
          </cell>
          <cell r="C105" t="str">
            <v>ZK</v>
          </cell>
          <cell r="D105" t="str">
            <v>www.zk.nl/zorgkantoor</v>
          </cell>
          <cell r="E105" t="str">
            <v>01012004</v>
          </cell>
          <cell r="F105" t="str">
            <v/>
          </cell>
          <cell r="G105" t="str">
            <v>28122015</v>
          </cell>
          <cell r="H105" t="str">
            <v>3311</v>
          </cell>
          <cell r="I105" t="str">
            <v>ACHMEA</v>
          </cell>
          <cell r="J105" t="str">
            <v>Zorgkantoor van</v>
          </cell>
          <cell r="K105" t="str">
            <v>01012020</v>
          </cell>
          <cell r="M105" t="str">
            <v>11112019</v>
          </cell>
          <cell r="N105" t="str">
            <v>ACHMEA</v>
          </cell>
        </row>
        <row r="106">
          <cell r="A106" t="str">
            <v>5504</v>
          </cell>
          <cell r="B106" t="str">
            <v>Zorgkantoor Zwolle</v>
          </cell>
          <cell r="C106" t="str">
            <v>ZK</v>
          </cell>
          <cell r="D106" t="str">
            <v>www.zk.nl/zorgkantoor</v>
          </cell>
          <cell r="E106" t="str">
            <v>01012004</v>
          </cell>
          <cell r="F106" t="str">
            <v/>
          </cell>
          <cell r="G106" t="str">
            <v>28122015</v>
          </cell>
          <cell r="H106">
            <v>3329</v>
          </cell>
          <cell r="I106" t="e">
            <v>#N/A</v>
          </cell>
          <cell r="J106" t="str">
            <v>Zorgkantoor van</v>
          </cell>
          <cell r="K106" t="str">
            <v>01012014</v>
          </cell>
          <cell r="L106" t="str">
            <v>01012020</v>
          </cell>
          <cell r="M106" t="str">
            <v>11112019</v>
          </cell>
          <cell r="N106" t="str">
            <v>ACHMEA</v>
          </cell>
        </row>
        <row r="107">
          <cell r="A107" t="str">
            <v>5504</v>
          </cell>
          <cell r="B107" t="str">
            <v>Zorgkantoor Zwolle</v>
          </cell>
          <cell r="C107" t="str">
            <v>ZK</v>
          </cell>
          <cell r="D107" t="str">
            <v>www.zk.nl/zorgkantoor</v>
          </cell>
          <cell r="E107" t="str">
            <v>01012004</v>
          </cell>
          <cell r="F107" t="str">
            <v/>
          </cell>
          <cell r="G107" t="str">
            <v>28122015</v>
          </cell>
          <cell r="H107" t="str">
            <v>3311</v>
          </cell>
          <cell r="I107" t="str">
            <v>ACHMEA</v>
          </cell>
          <cell r="J107" t="str">
            <v>Zorgkantoor van</v>
          </cell>
          <cell r="K107" t="str">
            <v>01012020</v>
          </cell>
          <cell r="M107" t="str">
            <v>11112019</v>
          </cell>
          <cell r="N107" t="str">
            <v>ACHMEA</v>
          </cell>
        </row>
        <row r="108">
          <cell r="A108" t="str">
            <v>5505</v>
          </cell>
          <cell r="B108" t="str">
            <v>Zorgkantoor Twente</v>
          </cell>
          <cell r="C108" t="str">
            <v>ZK</v>
          </cell>
          <cell r="D108" t="str">
            <v>www.menziszorgkantoren.nl</v>
          </cell>
          <cell r="E108" t="str">
            <v>01012004</v>
          </cell>
          <cell r="F108" t="str">
            <v/>
          </cell>
          <cell r="G108" t="str">
            <v>31122009</v>
          </cell>
          <cell r="H108">
            <v>3332</v>
          </cell>
          <cell r="I108" t="e">
            <v>#N/A</v>
          </cell>
          <cell r="J108" t="str">
            <v>Zorgkantoor van</v>
          </cell>
          <cell r="K108" t="str">
            <v>01012014</v>
          </cell>
          <cell r="M108" t="str">
            <v>01012014</v>
          </cell>
          <cell r="N108" t="str">
            <v>MENZIS</v>
          </cell>
        </row>
        <row r="109">
          <cell r="A109" t="str">
            <v>5506</v>
          </cell>
          <cell r="B109" t="str">
            <v>Zorgkantoor Apeldoorn, Zutphen en omstreken</v>
          </cell>
          <cell r="C109" t="str">
            <v>ZK</v>
          </cell>
          <cell r="D109" t="str">
            <v>www.zk.nl/zorgkantoor</v>
          </cell>
          <cell r="E109" t="str">
            <v>01012004</v>
          </cell>
          <cell r="F109" t="str">
            <v/>
          </cell>
          <cell r="G109" t="str">
            <v>28122015</v>
          </cell>
          <cell r="H109" t="str">
            <v>3311</v>
          </cell>
          <cell r="I109" t="str">
            <v>ACHMEA</v>
          </cell>
          <cell r="J109" t="str">
            <v>Zorgkantoor van</v>
          </cell>
          <cell r="K109" t="str">
            <v>01012015</v>
          </cell>
          <cell r="M109" t="str">
            <v>23012015</v>
          </cell>
          <cell r="N109" t="str">
            <v>ACHMEA</v>
          </cell>
        </row>
        <row r="110">
          <cell r="A110" t="str">
            <v>5507</v>
          </cell>
          <cell r="B110" t="str">
            <v>Zorgkantoor Arnhem</v>
          </cell>
          <cell r="C110" t="str">
            <v>ZK</v>
          </cell>
          <cell r="D110" t="str">
            <v>www.menziszorgkantoren.nl</v>
          </cell>
          <cell r="E110" t="str">
            <v>01012004</v>
          </cell>
          <cell r="F110" t="str">
            <v/>
          </cell>
          <cell r="G110" t="str">
            <v>31122009</v>
          </cell>
          <cell r="H110">
            <v>3332</v>
          </cell>
          <cell r="I110" t="e">
            <v>#N/A</v>
          </cell>
          <cell r="J110" t="str">
            <v>Zorgkantoor van</v>
          </cell>
          <cell r="K110" t="str">
            <v>01012014</v>
          </cell>
          <cell r="M110" t="str">
            <v>01012014</v>
          </cell>
          <cell r="N110" t="str">
            <v>MENZIS</v>
          </cell>
        </row>
        <row r="111">
          <cell r="A111" t="str">
            <v>5508</v>
          </cell>
          <cell r="B111" t="str">
            <v>Zorgkantoor Nijmegen</v>
          </cell>
          <cell r="C111" t="str">
            <v>ZK</v>
          </cell>
          <cell r="D111" t="str">
            <v>www.vgz-zorgkantoren.nl</v>
          </cell>
          <cell r="E111" t="str">
            <v>01012004</v>
          </cell>
          <cell r="F111" t="str">
            <v/>
          </cell>
          <cell r="G111" t="str">
            <v>14082012</v>
          </cell>
          <cell r="H111">
            <v>7095</v>
          </cell>
          <cell r="I111" t="e">
            <v>#N/A</v>
          </cell>
          <cell r="J111" t="str">
            <v>Zorgkantoor van</v>
          </cell>
          <cell r="K111" t="str">
            <v>01012014</v>
          </cell>
          <cell r="M111" t="str">
            <v>01012014</v>
          </cell>
          <cell r="N111" t="str">
            <v>COOPERATIE VGZ</v>
          </cell>
        </row>
        <row r="112">
          <cell r="A112" t="str">
            <v>5509</v>
          </cell>
          <cell r="B112" t="str">
            <v>Zorgkantoor Utrecht</v>
          </cell>
          <cell r="C112" t="str">
            <v>ZK</v>
          </cell>
          <cell r="D112" t="str">
            <v>www.zk.nl/zorgkantoor</v>
          </cell>
          <cell r="E112" t="str">
            <v>01012004</v>
          </cell>
          <cell r="F112" t="str">
            <v/>
          </cell>
          <cell r="G112" t="str">
            <v>28122015</v>
          </cell>
          <cell r="H112" t="str">
            <v>3311</v>
          </cell>
          <cell r="I112" t="str">
            <v>ACHMEA</v>
          </cell>
          <cell r="J112" t="str">
            <v>Zorgkantoor van</v>
          </cell>
          <cell r="K112" t="str">
            <v>01012015</v>
          </cell>
          <cell r="M112" t="str">
            <v>23012015</v>
          </cell>
          <cell r="N112" t="str">
            <v>ACHMEA</v>
          </cell>
        </row>
        <row r="113">
          <cell r="A113" t="str">
            <v>5510</v>
          </cell>
          <cell r="B113" t="str">
            <v>Zorgkantoor Flevoland</v>
          </cell>
          <cell r="C113" t="str">
            <v>ZK</v>
          </cell>
          <cell r="D113" t="str">
            <v>www.zk.nl/zorgkantoor</v>
          </cell>
          <cell r="E113" t="str">
            <v>01012004</v>
          </cell>
          <cell r="F113" t="str">
            <v/>
          </cell>
          <cell r="G113" t="str">
            <v>28122015</v>
          </cell>
          <cell r="H113">
            <v>3329</v>
          </cell>
          <cell r="I113" t="e">
            <v>#N/A</v>
          </cell>
          <cell r="J113" t="str">
            <v>Zorgkantoor van</v>
          </cell>
          <cell r="K113" t="str">
            <v>01012014</v>
          </cell>
          <cell r="L113" t="str">
            <v>01012020</v>
          </cell>
          <cell r="M113" t="str">
            <v>11112019</v>
          </cell>
          <cell r="N113" t="str">
            <v>ACHMEA</v>
          </cell>
        </row>
        <row r="114">
          <cell r="A114" t="str">
            <v>5510</v>
          </cell>
          <cell r="B114" t="str">
            <v>Zorgkantoor Flevoland</v>
          </cell>
          <cell r="C114" t="str">
            <v>ZK</v>
          </cell>
          <cell r="D114" t="str">
            <v>www.zk.nl/zorgkantoor</v>
          </cell>
          <cell r="E114" t="str">
            <v>01012004</v>
          </cell>
          <cell r="F114" t="str">
            <v/>
          </cell>
          <cell r="G114" t="str">
            <v>28122015</v>
          </cell>
          <cell r="H114" t="str">
            <v>3311</v>
          </cell>
          <cell r="I114" t="str">
            <v>ACHMEA</v>
          </cell>
          <cell r="J114" t="str">
            <v>Zorgkantoor van</v>
          </cell>
          <cell r="K114" t="str">
            <v>01012020</v>
          </cell>
          <cell r="M114" t="str">
            <v>11112019</v>
          </cell>
          <cell r="N114" t="str">
            <v>ACHMEA</v>
          </cell>
        </row>
        <row r="115">
          <cell r="A115" t="str">
            <v>5511</v>
          </cell>
          <cell r="B115" t="str">
            <v>Zorgkantoor 't Gooi</v>
          </cell>
          <cell r="C115" t="str">
            <v>ZK</v>
          </cell>
          <cell r="D115" t="str">
            <v>www.zk.nl/zorgkantoor</v>
          </cell>
          <cell r="E115" t="str">
            <v>01012004</v>
          </cell>
          <cell r="F115" t="str">
            <v/>
          </cell>
          <cell r="G115" t="str">
            <v>28122015</v>
          </cell>
          <cell r="H115" t="str">
            <v>3311</v>
          </cell>
          <cell r="I115" t="str">
            <v>ACHMEA</v>
          </cell>
          <cell r="J115" t="str">
            <v>Zorgkantoor van</v>
          </cell>
          <cell r="K115" t="str">
            <v>01012015</v>
          </cell>
          <cell r="M115" t="str">
            <v>23012015</v>
          </cell>
          <cell r="N115" t="str">
            <v>ACHMEA</v>
          </cell>
        </row>
        <row r="116">
          <cell r="A116" t="str">
            <v>5512</v>
          </cell>
          <cell r="B116" t="str">
            <v>Zorgkantoor Noord Holland Noord</v>
          </cell>
          <cell r="C116" t="str">
            <v>ZK</v>
          </cell>
          <cell r="D116" t="str">
            <v>www.vgz-zorgkantoren.nl</v>
          </cell>
          <cell r="E116" t="str">
            <v>01012004</v>
          </cell>
          <cell r="F116" t="str">
            <v/>
          </cell>
          <cell r="G116" t="str">
            <v>14082012</v>
          </cell>
          <cell r="H116">
            <v>7095</v>
          </cell>
          <cell r="I116" t="e">
            <v>#N/A</v>
          </cell>
          <cell r="J116" t="str">
            <v>Zorgkantoor van</v>
          </cell>
          <cell r="K116" t="str">
            <v>01012014</v>
          </cell>
          <cell r="M116" t="str">
            <v>01012014</v>
          </cell>
          <cell r="N116" t="str">
            <v>COOPERATIE VGZ</v>
          </cell>
        </row>
        <row r="117">
          <cell r="A117" t="str">
            <v>5513</v>
          </cell>
          <cell r="B117" t="str">
            <v>Zorgkantoor Kennemerland</v>
          </cell>
          <cell r="C117" t="str">
            <v>ZK</v>
          </cell>
          <cell r="D117" t="str">
            <v>www.zk.nl/zorgkantoor</v>
          </cell>
          <cell r="E117" t="str">
            <v>01012004</v>
          </cell>
          <cell r="F117" t="str">
            <v/>
          </cell>
          <cell r="G117" t="str">
            <v>28122015</v>
          </cell>
          <cell r="H117">
            <v>3329</v>
          </cell>
          <cell r="I117" t="e">
            <v>#N/A</v>
          </cell>
          <cell r="J117" t="str">
            <v>Zorgkantoor van</v>
          </cell>
          <cell r="K117" t="str">
            <v>01012014</v>
          </cell>
          <cell r="L117" t="str">
            <v>01012020</v>
          </cell>
          <cell r="M117" t="str">
            <v>11112019</v>
          </cell>
          <cell r="N117" t="str">
            <v>ACHMEA</v>
          </cell>
        </row>
        <row r="118">
          <cell r="A118" t="str">
            <v>5513</v>
          </cell>
          <cell r="B118" t="str">
            <v>Zorgkantoor Kennemerland</v>
          </cell>
          <cell r="C118" t="str">
            <v>ZK</v>
          </cell>
          <cell r="D118" t="str">
            <v>www.zk.nl/zorgkantoor</v>
          </cell>
          <cell r="E118" t="str">
            <v>01012004</v>
          </cell>
          <cell r="F118" t="str">
            <v/>
          </cell>
          <cell r="G118" t="str">
            <v>28122015</v>
          </cell>
          <cell r="H118" t="str">
            <v>3311</v>
          </cell>
          <cell r="I118" t="str">
            <v>ACHMEA</v>
          </cell>
          <cell r="J118" t="str">
            <v>Zorgkantoor van</v>
          </cell>
          <cell r="K118" t="str">
            <v>01012020</v>
          </cell>
          <cell r="M118" t="str">
            <v>11112019</v>
          </cell>
          <cell r="N118" t="str">
            <v>ACHMEA</v>
          </cell>
        </row>
        <row r="119">
          <cell r="A119" t="str">
            <v>5514</v>
          </cell>
          <cell r="B119" t="str">
            <v>Zorgkantoor Zaanstreek/Waterland</v>
          </cell>
          <cell r="C119" t="str">
            <v>ZK</v>
          </cell>
          <cell r="D119" t="str">
            <v>www.zk.nl/zorgkantoor</v>
          </cell>
          <cell r="E119" t="str">
            <v>01012004</v>
          </cell>
          <cell r="F119" t="str">
            <v/>
          </cell>
          <cell r="G119" t="str">
            <v>28122015</v>
          </cell>
          <cell r="H119">
            <v>3329</v>
          </cell>
          <cell r="I119" t="e">
            <v>#N/A</v>
          </cell>
          <cell r="J119" t="str">
            <v>Zorgkantoor van</v>
          </cell>
          <cell r="K119" t="str">
            <v>01012014</v>
          </cell>
          <cell r="L119" t="str">
            <v>01012020</v>
          </cell>
          <cell r="M119" t="str">
            <v>11112019</v>
          </cell>
          <cell r="N119" t="str">
            <v>ACHMEA</v>
          </cell>
        </row>
        <row r="120">
          <cell r="A120" t="str">
            <v>5514</v>
          </cell>
          <cell r="B120" t="str">
            <v>Zorgkantoor Zaanstreek/Waterland</v>
          </cell>
          <cell r="C120" t="str">
            <v>ZK</v>
          </cell>
          <cell r="D120" t="str">
            <v>www.zk.nl/zorgkantoor</v>
          </cell>
          <cell r="E120" t="str">
            <v>01012004</v>
          </cell>
          <cell r="F120" t="str">
            <v/>
          </cell>
          <cell r="G120" t="str">
            <v>28122015</v>
          </cell>
          <cell r="H120" t="str">
            <v>3311</v>
          </cell>
          <cell r="I120" t="str">
            <v>ACHMEA</v>
          </cell>
          <cell r="J120" t="str">
            <v>Zorgkantoor van</v>
          </cell>
          <cell r="K120" t="str">
            <v>01012020</v>
          </cell>
          <cell r="M120" t="str">
            <v>11112019</v>
          </cell>
          <cell r="N120" t="str">
            <v>ACHMEA</v>
          </cell>
        </row>
        <row r="121">
          <cell r="A121" t="str">
            <v>5515</v>
          </cell>
          <cell r="B121" t="str">
            <v>Zorgkantoor Amsterdam</v>
          </cell>
          <cell r="C121" t="str">
            <v>ZK</v>
          </cell>
          <cell r="D121" t="str">
            <v>www.zk.nl/zorgkantoor</v>
          </cell>
          <cell r="E121" t="str">
            <v>01012004</v>
          </cell>
          <cell r="F121" t="str">
            <v/>
          </cell>
          <cell r="G121" t="str">
            <v>28122015</v>
          </cell>
          <cell r="H121" t="str">
            <v>3311</v>
          </cell>
          <cell r="I121" t="str">
            <v>ACHMEA</v>
          </cell>
          <cell r="J121" t="str">
            <v>Zorgkantoor van</v>
          </cell>
          <cell r="K121" t="str">
            <v>01012015</v>
          </cell>
          <cell r="M121" t="str">
            <v>23012015</v>
          </cell>
          <cell r="N121" t="str">
            <v>ACHMEA</v>
          </cell>
        </row>
        <row r="122">
          <cell r="A122" t="str">
            <v>5516</v>
          </cell>
          <cell r="B122" t="str">
            <v>Zorgkantoor Amstelland en De Meerlanden</v>
          </cell>
          <cell r="C122" t="str">
            <v>ZK</v>
          </cell>
          <cell r="D122" t="str">
            <v>www.zorgenzekerheid.nl/zorgkantoren</v>
          </cell>
          <cell r="E122" t="str">
            <v>01012004</v>
          </cell>
          <cell r="F122" t="str">
            <v/>
          </cell>
          <cell r="G122" t="str">
            <v>11122020</v>
          </cell>
          <cell r="H122">
            <v>7085</v>
          </cell>
          <cell r="I122" t="e">
            <v>#N/A</v>
          </cell>
          <cell r="J122" t="str">
            <v>Zorgkantoor van</v>
          </cell>
          <cell r="K122" t="str">
            <v>01012014</v>
          </cell>
          <cell r="M122" t="str">
            <v>01012014</v>
          </cell>
          <cell r="N122" t="str">
            <v>ZORG EN ZEKERHEID</v>
          </cell>
        </row>
        <row r="123">
          <cell r="A123" t="str">
            <v>5517</v>
          </cell>
          <cell r="B123" t="str">
            <v>Zorgkantoor Zuid-Holland Noord</v>
          </cell>
          <cell r="C123" t="str">
            <v>ZK</v>
          </cell>
          <cell r="D123" t="str">
            <v>www.zorgenzekerheid.nl/zorgkantoren</v>
          </cell>
          <cell r="E123" t="str">
            <v>01012004</v>
          </cell>
          <cell r="F123" t="str">
            <v/>
          </cell>
          <cell r="G123" t="str">
            <v>11122020</v>
          </cell>
          <cell r="H123">
            <v>7085</v>
          </cell>
          <cell r="I123" t="e">
            <v>#N/A</v>
          </cell>
          <cell r="J123" t="str">
            <v>Zorgkantoor van</v>
          </cell>
          <cell r="K123" t="str">
            <v>01012014</v>
          </cell>
          <cell r="M123" t="str">
            <v>01012014</v>
          </cell>
          <cell r="N123" t="str">
            <v>ZORG EN ZEKERHEID</v>
          </cell>
        </row>
        <row r="124">
          <cell r="A124" t="str">
            <v>5518</v>
          </cell>
          <cell r="B124" t="str">
            <v>Zorgkantoor Haaglanden</v>
          </cell>
          <cell r="C124" t="str">
            <v>ZK</v>
          </cell>
          <cell r="D124" t="str">
            <v>www.cz.nl/zorgkantoor</v>
          </cell>
          <cell r="E124" t="str">
            <v>01012004</v>
          </cell>
          <cell r="F124" t="str">
            <v/>
          </cell>
          <cell r="G124" t="str">
            <v>31122009</v>
          </cell>
          <cell r="H124">
            <v>7119</v>
          </cell>
          <cell r="I124" t="e">
            <v>#N/A</v>
          </cell>
          <cell r="J124" t="str">
            <v>Zorgkantoor van</v>
          </cell>
          <cell r="K124" t="str">
            <v>01012014</v>
          </cell>
          <cell r="M124" t="str">
            <v>01012014</v>
          </cell>
          <cell r="N124" t="str">
            <v>CZ</v>
          </cell>
        </row>
        <row r="125">
          <cell r="A125" t="str">
            <v>5519</v>
          </cell>
          <cell r="B125" t="str">
            <v>Zorgkantoor Westland Schieland Delfland (WSD)</v>
          </cell>
          <cell r="C125" t="str">
            <v>ZK</v>
          </cell>
          <cell r="D125" t="str">
            <v>www.ZorgkantoorDSW.nl</v>
          </cell>
          <cell r="E125" t="str">
            <v>01012004</v>
          </cell>
          <cell r="F125" t="str">
            <v/>
          </cell>
          <cell r="G125" t="str">
            <v>11122020</v>
          </cell>
          <cell r="H125" t="str">
            <v>7029</v>
          </cell>
          <cell r="I125" t="str">
            <v>DSW-STAD HOLLAND</v>
          </cell>
          <cell r="J125" t="str">
            <v>Zorgkantoor van</v>
          </cell>
          <cell r="K125" t="str">
            <v>01012014</v>
          </cell>
          <cell r="M125" t="str">
            <v>01012014</v>
          </cell>
          <cell r="N125" t="str">
            <v>DSW-STAD HOLLAND</v>
          </cell>
        </row>
        <row r="126">
          <cell r="A126" t="str">
            <v>5520</v>
          </cell>
          <cell r="B126" t="str">
            <v>Zorgkantoor Midden-Holland</v>
          </cell>
          <cell r="C126" t="str">
            <v>ZK</v>
          </cell>
          <cell r="D126" t="str">
            <v>www.vgz-zorgkantoren.nl</v>
          </cell>
          <cell r="E126" t="str">
            <v>01012004</v>
          </cell>
          <cell r="F126" t="str">
            <v/>
          </cell>
          <cell r="G126" t="str">
            <v>26112013</v>
          </cell>
          <cell r="H126">
            <v>7095</v>
          </cell>
          <cell r="I126" t="e">
            <v>#N/A</v>
          </cell>
          <cell r="J126" t="str">
            <v>Zorgkantoor van</v>
          </cell>
          <cell r="K126" t="str">
            <v>01012014</v>
          </cell>
          <cell r="M126" t="str">
            <v>01012014</v>
          </cell>
          <cell r="N126" t="str">
            <v>COOPERATIE VGZ</v>
          </cell>
        </row>
        <row r="127">
          <cell r="A127" t="str">
            <v>5521</v>
          </cell>
          <cell r="B127" t="str">
            <v>Zorgkantoor Rotterdam</v>
          </cell>
          <cell r="C127" t="str">
            <v>ZK</v>
          </cell>
          <cell r="D127" t="str">
            <v>www.zk.nl/zorgkantoor</v>
          </cell>
          <cell r="E127" t="str">
            <v>01012004</v>
          </cell>
          <cell r="F127" t="str">
            <v/>
          </cell>
          <cell r="G127" t="str">
            <v>28122015</v>
          </cell>
          <cell r="H127">
            <v>3329</v>
          </cell>
          <cell r="I127" t="e">
            <v>#N/A</v>
          </cell>
          <cell r="J127" t="str">
            <v>Zorgkantoor van</v>
          </cell>
          <cell r="K127" t="str">
            <v>01012014</v>
          </cell>
          <cell r="L127" t="str">
            <v>01012020</v>
          </cell>
          <cell r="M127" t="str">
            <v>11112019</v>
          </cell>
          <cell r="N127" t="str">
            <v>ACHMEA</v>
          </cell>
        </row>
        <row r="128">
          <cell r="A128" t="str">
            <v>5521</v>
          </cell>
          <cell r="B128" t="str">
            <v>Zorgkantoor Rotterdam</v>
          </cell>
          <cell r="C128" t="str">
            <v>ZK</v>
          </cell>
          <cell r="D128" t="str">
            <v>www.zk.nl/zorgkantoor</v>
          </cell>
          <cell r="E128" t="str">
            <v>01012004</v>
          </cell>
          <cell r="F128" t="str">
            <v/>
          </cell>
          <cell r="G128" t="str">
            <v>28122015</v>
          </cell>
          <cell r="H128" t="str">
            <v>3311</v>
          </cell>
          <cell r="I128" t="str">
            <v>ACHMEA</v>
          </cell>
          <cell r="J128" t="str">
            <v>Zorgkantoor van</v>
          </cell>
          <cell r="K128" t="str">
            <v>01012020</v>
          </cell>
          <cell r="M128" t="str">
            <v>11112019</v>
          </cell>
          <cell r="N128" t="str">
            <v>ACHMEA</v>
          </cell>
        </row>
        <row r="129">
          <cell r="A129" t="str">
            <v>5522</v>
          </cell>
          <cell r="B129" t="str">
            <v>Zorgkantoor Nieuwe Waterweg-Noord</v>
          </cell>
          <cell r="C129" t="str">
            <v>ZK</v>
          </cell>
          <cell r="D129" t="str">
            <v>www.zorgkantoordwo.nl</v>
          </cell>
          <cell r="E129" t="str">
            <v>01012004</v>
          </cell>
          <cell r="F129" t="str">
            <v>01012016</v>
          </cell>
          <cell r="G129" t="str">
            <v>22122015</v>
          </cell>
          <cell r="H129" t="str">
            <v>7029</v>
          </cell>
          <cell r="I129" t="str">
            <v>DSW-STAD HOLLAND</v>
          </cell>
          <cell r="J129" t="str">
            <v>Zorgkantoor van</v>
          </cell>
          <cell r="K129" t="str">
            <v>01012014</v>
          </cell>
          <cell r="L129" t="str">
            <v>01012016</v>
          </cell>
          <cell r="M129" t="str">
            <v>22122015</v>
          </cell>
          <cell r="N129" t="str">
            <v>DSW-STAD HOLLAND</v>
          </cell>
        </row>
        <row r="130">
          <cell r="A130" t="str">
            <v>5523</v>
          </cell>
          <cell r="B130" t="str">
            <v>Zorgkantoor Zuid-Hollandse Eilanden</v>
          </cell>
          <cell r="C130" t="str">
            <v>ZK</v>
          </cell>
          <cell r="D130" t="str">
            <v>www.cz.nl/zorgkantoor</v>
          </cell>
          <cell r="E130" t="str">
            <v>01012004</v>
          </cell>
          <cell r="F130" t="str">
            <v/>
          </cell>
          <cell r="G130" t="str">
            <v>31122009</v>
          </cell>
          <cell r="H130">
            <v>7119</v>
          </cell>
          <cell r="I130" t="e">
            <v>#N/A</v>
          </cell>
          <cell r="J130" t="str">
            <v>Zorgkantoor van</v>
          </cell>
          <cell r="K130" t="str">
            <v>01012014</v>
          </cell>
          <cell r="M130" t="str">
            <v>01012014</v>
          </cell>
          <cell r="N130" t="str">
            <v>CZ</v>
          </cell>
        </row>
        <row r="131">
          <cell r="A131" t="str">
            <v>5524</v>
          </cell>
          <cell r="B131" t="str">
            <v>Zorgkantoor Waardenland</v>
          </cell>
          <cell r="C131" t="str">
            <v>ZK</v>
          </cell>
          <cell r="D131" t="str">
            <v>www.vgz-zorgkantoren.nl</v>
          </cell>
          <cell r="E131" t="str">
            <v>01012004</v>
          </cell>
          <cell r="F131" t="str">
            <v/>
          </cell>
          <cell r="G131" t="str">
            <v>26112013</v>
          </cell>
          <cell r="H131">
            <v>7095</v>
          </cell>
          <cell r="I131" t="e">
            <v>#N/A</v>
          </cell>
          <cell r="J131" t="str">
            <v>Zorgkantoor van</v>
          </cell>
          <cell r="K131" t="str">
            <v>01012014</v>
          </cell>
          <cell r="M131" t="str">
            <v>01012014</v>
          </cell>
          <cell r="N131" t="str">
            <v>COOPERATIE VGZ</v>
          </cell>
        </row>
        <row r="132">
          <cell r="A132" t="str">
            <v>5525</v>
          </cell>
          <cell r="B132" t="str">
            <v>Zorgkantoor Zeeland</v>
          </cell>
          <cell r="C132" t="str">
            <v>ZK</v>
          </cell>
          <cell r="D132" t="str">
            <v>www.cz.nl/zorgkantoor</v>
          </cell>
          <cell r="E132" t="str">
            <v>01012004</v>
          </cell>
          <cell r="F132" t="str">
            <v/>
          </cell>
          <cell r="G132" t="str">
            <v>31122009</v>
          </cell>
          <cell r="H132">
            <v>7119</v>
          </cell>
          <cell r="I132" t="e">
            <v>#N/A</v>
          </cell>
          <cell r="J132" t="str">
            <v>Zorgkantoor van</v>
          </cell>
          <cell r="K132" t="str">
            <v>01012014</v>
          </cell>
          <cell r="M132" t="str">
            <v>01012014</v>
          </cell>
          <cell r="N132" t="str">
            <v>CZ</v>
          </cell>
        </row>
        <row r="133">
          <cell r="A133" t="str">
            <v>5526</v>
          </cell>
          <cell r="B133" t="str">
            <v>Zorgkantoor West-Brabant</v>
          </cell>
          <cell r="C133" t="str">
            <v>ZK</v>
          </cell>
          <cell r="D133" t="str">
            <v>www.cz.nl/zorgkantoor</v>
          </cell>
          <cell r="E133" t="str">
            <v>01012004</v>
          </cell>
          <cell r="F133" t="str">
            <v/>
          </cell>
          <cell r="G133" t="str">
            <v>31122009</v>
          </cell>
          <cell r="H133">
            <v>7119</v>
          </cell>
          <cell r="I133" t="e">
            <v>#N/A</v>
          </cell>
          <cell r="J133" t="str">
            <v>Zorgkantoor van</v>
          </cell>
          <cell r="K133" t="str">
            <v>01012014</v>
          </cell>
          <cell r="M133" t="str">
            <v>01012014</v>
          </cell>
          <cell r="N133" t="str">
            <v>CZ</v>
          </cell>
        </row>
        <row r="134">
          <cell r="A134" t="str">
            <v>5527</v>
          </cell>
          <cell r="B134" t="str">
            <v>Zorgkantoor Midden-Brabant</v>
          </cell>
          <cell r="C134" t="str">
            <v>ZK</v>
          </cell>
          <cell r="D134" t="str">
            <v>www.vgz-zorgkantoren.nl</v>
          </cell>
          <cell r="E134" t="str">
            <v>01012004</v>
          </cell>
          <cell r="F134" t="str">
            <v/>
          </cell>
          <cell r="G134" t="str">
            <v>02082012</v>
          </cell>
          <cell r="H134">
            <v>7095</v>
          </cell>
          <cell r="I134" t="e">
            <v>#N/A</v>
          </cell>
          <cell r="J134" t="str">
            <v>Zorgkantoor van</v>
          </cell>
          <cell r="K134" t="str">
            <v>01012014</v>
          </cell>
          <cell r="M134" t="str">
            <v>01012014</v>
          </cell>
          <cell r="N134" t="str">
            <v>COOPERATIE VGZ</v>
          </cell>
        </row>
        <row r="135">
          <cell r="A135" t="str">
            <v>5528</v>
          </cell>
          <cell r="B135" t="str">
            <v>Zorgkantoor Noordoost Brabant</v>
          </cell>
          <cell r="C135" t="str">
            <v>ZK</v>
          </cell>
          <cell r="D135" t="str">
            <v>www.vgz-zorgkantoren.nl</v>
          </cell>
          <cell r="E135" t="str">
            <v>01012004</v>
          </cell>
          <cell r="F135" t="str">
            <v/>
          </cell>
          <cell r="G135" t="str">
            <v>02082012</v>
          </cell>
          <cell r="H135">
            <v>7095</v>
          </cell>
          <cell r="I135" t="e">
            <v>#N/A</v>
          </cell>
          <cell r="J135" t="str">
            <v>Zorgkantoor van</v>
          </cell>
          <cell r="K135" t="str">
            <v>01012014</v>
          </cell>
          <cell r="M135" t="str">
            <v>01012014</v>
          </cell>
          <cell r="N135" t="str">
            <v>COOPERATIE VGZ</v>
          </cell>
        </row>
        <row r="136">
          <cell r="A136" t="str">
            <v>5529</v>
          </cell>
          <cell r="B136" t="str">
            <v>Zorgkantoor Zuidoost-Brabant</v>
          </cell>
          <cell r="C136" t="str">
            <v>ZK</v>
          </cell>
          <cell r="D136" t="str">
            <v>www.cz.nl/zorgkantoor</v>
          </cell>
          <cell r="E136" t="str">
            <v>01012004</v>
          </cell>
          <cell r="F136" t="str">
            <v/>
          </cell>
          <cell r="G136" t="str">
            <v>31122009</v>
          </cell>
          <cell r="H136">
            <v>7119</v>
          </cell>
          <cell r="I136" t="e">
            <v>#N/A</v>
          </cell>
          <cell r="J136" t="str">
            <v>Zorgkantoor van</v>
          </cell>
          <cell r="K136" t="str">
            <v>01012014</v>
          </cell>
          <cell r="M136" t="str">
            <v>01012014</v>
          </cell>
          <cell r="N136" t="str">
            <v>CZ</v>
          </cell>
        </row>
        <row r="137">
          <cell r="A137" t="str">
            <v>5530</v>
          </cell>
          <cell r="B137" t="str">
            <v>Zorgkantoor Noord- en Midden Limburg</v>
          </cell>
          <cell r="C137" t="str">
            <v>ZK</v>
          </cell>
          <cell r="D137" t="str">
            <v>www.vgz-zorgkantoren.nl</v>
          </cell>
          <cell r="E137" t="str">
            <v>01012004</v>
          </cell>
          <cell r="F137" t="str">
            <v/>
          </cell>
          <cell r="G137" t="str">
            <v>14082012</v>
          </cell>
          <cell r="H137">
            <v>7095</v>
          </cell>
          <cell r="I137" t="e">
            <v>#N/A</v>
          </cell>
          <cell r="J137" t="str">
            <v>Zorgkantoor van</v>
          </cell>
          <cell r="K137" t="str">
            <v>01012014</v>
          </cell>
          <cell r="M137" t="str">
            <v>01012014</v>
          </cell>
          <cell r="N137" t="str">
            <v>COOPERATIE VGZ</v>
          </cell>
        </row>
        <row r="138">
          <cell r="A138" t="str">
            <v>5531</v>
          </cell>
          <cell r="B138" t="str">
            <v>Zorgkantoor Zuid-Limburg</v>
          </cell>
          <cell r="C138" t="str">
            <v>ZK</v>
          </cell>
          <cell r="D138" t="str">
            <v>www.cz.nl/zorgkantoor</v>
          </cell>
          <cell r="E138" t="str">
            <v>01012004</v>
          </cell>
          <cell r="F138" t="str">
            <v/>
          </cell>
          <cell r="G138" t="str">
            <v>31122009</v>
          </cell>
          <cell r="H138">
            <v>7119</v>
          </cell>
          <cell r="I138" t="e">
            <v>#N/A</v>
          </cell>
          <cell r="J138" t="str">
            <v>Zorgkantoor van</v>
          </cell>
          <cell r="K138" t="str">
            <v>01012014</v>
          </cell>
          <cell r="M138" t="str">
            <v>01012014</v>
          </cell>
          <cell r="N138" t="str">
            <v>CZ</v>
          </cell>
        </row>
        <row r="139">
          <cell r="A139" t="str">
            <v>5532</v>
          </cell>
          <cell r="B139" t="str">
            <v>Zorgkantoor Midden-IJssel</v>
          </cell>
          <cell r="C139" t="str">
            <v>ZK</v>
          </cell>
          <cell r="D139" t="str">
            <v>www.zorgkantoormiddenijssel.nl</v>
          </cell>
          <cell r="E139" t="str">
            <v>01012004</v>
          </cell>
          <cell r="F139" t="str">
            <v>01012020</v>
          </cell>
          <cell r="G139" t="str">
            <v>01022019</v>
          </cell>
          <cell r="H139">
            <v>7032</v>
          </cell>
          <cell r="I139" t="e">
            <v>#N/A</v>
          </cell>
          <cell r="J139" t="str">
            <v>Zorgkantoor van</v>
          </cell>
          <cell r="K139" t="str">
            <v>01012014</v>
          </cell>
          <cell r="L139" t="str">
            <v>01012020</v>
          </cell>
          <cell r="M139" t="str">
            <v>01022019</v>
          </cell>
          <cell r="N139" t="str">
            <v>ENO</v>
          </cell>
        </row>
        <row r="140">
          <cell r="A140" t="str">
            <v>5532</v>
          </cell>
          <cell r="B140" t="str">
            <v>Zorgkantoor Midden-IJssel</v>
          </cell>
          <cell r="C140" t="str">
            <v>ZK</v>
          </cell>
          <cell r="D140" t="str">
            <v>www.zorgkantoormiddenijssel.nl</v>
          </cell>
          <cell r="E140" t="str">
            <v>01012004</v>
          </cell>
          <cell r="F140" t="str">
            <v>01012017</v>
          </cell>
          <cell r="G140" t="str">
            <v>14112016</v>
          </cell>
          <cell r="H140" t="str">
            <v>3347</v>
          </cell>
          <cell r="I140" t="str">
            <v>ENO</v>
          </cell>
          <cell r="J140" t="str">
            <v>Zorgkantoor van</v>
          </cell>
          <cell r="K140" t="str">
            <v>01012017</v>
          </cell>
          <cell r="L140" t="str">
            <v>01012017</v>
          </cell>
          <cell r="M140" t="str">
            <v>14112016</v>
          </cell>
          <cell r="N140" t="str">
            <v>ENO</v>
          </cell>
        </row>
        <row r="141">
          <cell r="A141" t="str">
            <v>5532</v>
          </cell>
          <cell r="B141" t="str">
            <v>Zorgkantoor Midden-IJssel</v>
          </cell>
          <cell r="C141" t="str">
            <v>ZK</v>
          </cell>
          <cell r="D141" t="str">
            <v>www.zorgkantoormiddenijssel.nl</v>
          </cell>
          <cell r="E141" t="str">
            <v>01012004</v>
          </cell>
          <cell r="G141" t="str">
            <v>11122020</v>
          </cell>
          <cell r="H141" t="str">
            <v>3347</v>
          </cell>
          <cell r="I141" t="str">
            <v>ENO</v>
          </cell>
          <cell r="J141" t="str">
            <v>Zorgkantoor van</v>
          </cell>
          <cell r="K141" t="str">
            <v>01012020</v>
          </cell>
          <cell r="M141" t="str">
            <v>01022019</v>
          </cell>
          <cell r="N141" t="str">
            <v>ENO</v>
          </cell>
        </row>
        <row r="142">
          <cell r="A142" t="str">
            <v>5533</v>
          </cell>
          <cell r="B142" t="str">
            <v xml:space="preserve">Zorgkantoor Friesland </v>
          </cell>
          <cell r="C142" t="str">
            <v>ZK</v>
          </cell>
          <cell r="D142" t="str">
            <v>www.zorgkantoorfriesland.nl</v>
          </cell>
          <cell r="E142" t="str">
            <v>01012020</v>
          </cell>
          <cell r="G142" t="str">
            <v>19072019</v>
          </cell>
          <cell r="H142" t="str">
            <v>3358</v>
          </cell>
          <cell r="I142" t="str">
            <v>ACHMEA</v>
          </cell>
          <cell r="J142" t="str">
            <v>Zorgkantoor van</v>
          </cell>
          <cell r="K142" t="str">
            <v>01012020</v>
          </cell>
          <cell r="M142" t="str">
            <v>19072019</v>
          </cell>
          <cell r="N142" t="str">
            <v>ACHMEA</v>
          </cell>
        </row>
        <row r="143">
          <cell r="A143" t="str">
            <v>7007</v>
          </cell>
          <cell r="B143" t="str">
            <v>OWM Agis Zorgverzekeringen U.A.</v>
          </cell>
          <cell r="C143" t="str">
            <v>ZV</v>
          </cell>
          <cell r="D143" t="str">
            <v>www.agisweb.nl</v>
          </cell>
          <cell r="E143" t="str">
            <v>01012006</v>
          </cell>
          <cell r="F143" t="str">
            <v>01012013</v>
          </cell>
          <cell r="G143" t="str">
            <v>01012013</v>
          </cell>
          <cell r="I143" t="e">
            <v>#N/A</v>
          </cell>
        </row>
        <row r="144">
          <cell r="A144" t="str">
            <v>7029</v>
          </cell>
          <cell r="B144" t="str">
            <v>OWM DSW Zorgverzekeraar U.A.</v>
          </cell>
          <cell r="C144" t="str">
            <v>ZV</v>
          </cell>
          <cell r="D144" t="str">
            <v>www.dsw.nl</v>
          </cell>
          <cell r="E144" t="str">
            <v>01012006</v>
          </cell>
          <cell r="F144" t="str">
            <v/>
          </cell>
          <cell r="G144" t="str">
            <v>01092018</v>
          </cell>
          <cell r="H144" t="str">
            <v>5519</v>
          </cell>
          <cell r="I144" t="str">
            <v>DSW-STAD HOLLAND</v>
          </cell>
          <cell r="J144" t="str">
            <v>verzekeraar van</v>
          </cell>
          <cell r="K144" t="str">
            <v>01012014</v>
          </cell>
          <cell r="M144" t="str">
            <v>01012014</v>
          </cell>
          <cell r="N144" t="str">
            <v>DSW-STAD HOLLAND</v>
          </cell>
        </row>
        <row r="145">
          <cell r="A145" t="str">
            <v>7029</v>
          </cell>
          <cell r="B145" t="str">
            <v>OWM DSW Zorgverzekeraar U.A.</v>
          </cell>
          <cell r="C145" t="str">
            <v>ZV</v>
          </cell>
          <cell r="D145" t="str">
            <v>www.dsw.nl</v>
          </cell>
          <cell r="E145" t="str">
            <v>01012006</v>
          </cell>
          <cell r="F145" t="str">
            <v/>
          </cell>
          <cell r="G145" t="str">
            <v>01092018</v>
          </cell>
          <cell r="H145" t="str">
            <v>5522</v>
          </cell>
          <cell r="I145" t="str">
            <v>DSW-STAD HOLLAND</v>
          </cell>
          <cell r="J145" t="str">
            <v>verzekeraar van</v>
          </cell>
          <cell r="K145" t="str">
            <v>01012014</v>
          </cell>
          <cell r="L145" t="str">
            <v>01012016</v>
          </cell>
          <cell r="M145" t="str">
            <v>22122015</v>
          </cell>
          <cell r="N145" t="str">
            <v>DSW-STAD HOLLAND</v>
          </cell>
        </row>
        <row r="146">
          <cell r="A146" t="str">
            <v>7029</v>
          </cell>
          <cell r="B146" t="str">
            <v>OWM DSW Zorgverzekeraar U.A.</v>
          </cell>
          <cell r="C146" t="str">
            <v>ZV</v>
          </cell>
          <cell r="D146" t="str">
            <v>www.dsw.nl</v>
          </cell>
          <cell r="E146" t="str">
            <v>12112014</v>
          </cell>
          <cell r="G146" t="str">
            <v>01092018</v>
          </cell>
          <cell r="H146" t="str">
            <v>3344</v>
          </cell>
          <cell r="I146" t="str">
            <v>DSW-STAD HOLLAND</v>
          </cell>
          <cell r="J146" t="str">
            <v>verzekeraar van</v>
          </cell>
          <cell r="K146" t="str">
            <v>12112014</v>
          </cell>
          <cell r="M146" t="str">
            <v>07112014</v>
          </cell>
          <cell r="N146" t="str">
            <v>DSW-STAD HOLLAND</v>
          </cell>
        </row>
        <row r="147">
          <cell r="A147" t="str">
            <v>7029</v>
          </cell>
          <cell r="B147" t="str">
            <v>OWM DSW Zorgverzekeraar U.A.</v>
          </cell>
          <cell r="C147" t="str">
            <v>ZV</v>
          </cell>
          <cell r="D147" t="str">
            <v>www.dsw.nl</v>
          </cell>
          <cell r="E147" t="str">
            <v>01012018</v>
          </cell>
          <cell r="G147" t="str">
            <v>01092018</v>
          </cell>
          <cell r="H147" t="str">
            <v>3355</v>
          </cell>
          <cell r="I147" t="str">
            <v>DSW-STAD HOLLAND</v>
          </cell>
          <cell r="J147" t="str">
            <v>verzekeraar van</v>
          </cell>
          <cell r="K147" t="str">
            <v>01012018</v>
          </cell>
          <cell r="M147" t="str">
            <v>26102017</v>
          </cell>
          <cell r="N147" t="str">
            <v>DSW-STAD HOLLAND</v>
          </cell>
        </row>
        <row r="148">
          <cell r="A148" t="str">
            <v>7032</v>
          </cell>
          <cell r="B148" t="str">
            <v>Eno Zorgverzekeraar N.V.</v>
          </cell>
          <cell r="C148" t="str">
            <v>ZV</v>
          </cell>
          <cell r="D148" t="str">
            <v>www.eno.nl</v>
          </cell>
          <cell r="E148" t="str">
            <v>01012006</v>
          </cell>
          <cell r="F148" t="str">
            <v>01012020</v>
          </cell>
          <cell r="G148" t="str">
            <v>01022019</v>
          </cell>
          <cell r="H148" t="str">
            <v>5532</v>
          </cell>
          <cell r="I148" t="str">
            <v>ENO</v>
          </cell>
          <cell r="J148" t="str">
            <v>verzekeraar van</v>
          </cell>
          <cell r="K148" t="str">
            <v>01012014</v>
          </cell>
          <cell r="L148" t="str">
            <v>01012020</v>
          </cell>
          <cell r="M148" t="str">
            <v>01022019</v>
          </cell>
          <cell r="N148" t="str">
            <v>ENO</v>
          </cell>
        </row>
        <row r="149">
          <cell r="A149" t="str">
            <v>7037</v>
          </cell>
          <cell r="B149" t="str">
            <v>Stad Holland Zorgverzekeraar OWM U.A.</v>
          </cell>
          <cell r="C149" t="str">
            <v>ZV</v>
          </cell>
          <cell r="D149" t="str">
            <v>www.stadholland.nl</v>
          </cell>
          <cell r="E149" t="str">
            <v>01012006</v>
          </cell>
          <cell r="F149" t="str">
            <v/>
          </cell>
          <cell r="G149" t="str">
            <v>01092018</v>
          </cell>
          <cell r="H149" t="str">
            <v/>
          </cell>
          <cell r="I149" t="e">
            <v>#N/A</v>
          </cell>
          <cell r="N149" t="str">
            <v>DSW-STAD HOLLAND</v>
          </cell>
        </row>
        <row r="150">
          <cell r="A150" t="str">
            <v>7053</v>
          </cell>
          <cell r="B150" t="str">
            <v>OHRA Zorgverzekeringen N.V.</v>
          </cell>
          <cell r="C150" t="str">
            <v>ZV</v>
          </cell>
          <cell r="D150" t="str">
            <v>www.ohra.nl/zorgverzekering</v>
          </cell>
          <cell r="E150" t="str">
            <v>01012006</v>
          </cell>
          <cell r="F150" t="str">
            <v>01012020</v>
          </cell>
          <cell r="G150" t="str">
            <v>16012020</v>
          </cell>
          <cell r="H150" t="str">
            <v>9664</v>
          </cell>
          <cell r="I150" t="str">
            <v>CZ</v>
          </cell>
          <cell r="J150" t="str">
            <v>verzekeraar van</v>
          </cell>
          <cell r="K150" t="str">
            <v>01012014</v>
          </cell>
          <cell r="L150" t="str">
            <v>01012020</v>
          </cell>
          <cell r="M150" t="str">
            <v>16012020</v>
          </cell>
          <cell r="N150" t="str">
            <v>CZ</v>
          </cell>
        </row>
        <row r="151">
          <cell r="A151" t="str">
            <v>7054</v>
          </cell>
          <cell r="B151" t="str">
            <v>Azivo Zorgverzekeraar N.V.</v>
          </cell>
          <cell r="C151" t="str">
            <v>ZV</v>
          </cell>
          <cell r="D151" t="str">
            <v>www.azivo.nl</v>
          </cell>
          <cell r="E151" t="str">
            <v>01012006</v>
          </cell>
          <cell r="F151" t="str">
            <v>01012017</v>
          </cell>
          <cell r="G151" t="str">
            <v>27122016</v>
          </cell>
          <cell r="H151" t="str">
            <v/>
          </cell>
          <cell r="I151" t="e">
            <v>#N/A</v>
          </cell>
          <cell r="N151" t="str">
            <v>MENZIS</v>
          </cell>
        </row>
        <row r="152">
          <cell r="A152" t="str">
            <v>7084</v>
          </cell>
          <cell r="B152" t="str">
            <v>De Friesland Zorgverzekeraar N.V.</v>
          </cell>
          <cell r="C152" t="str">
            <v>ZV</v>
          </cell>
          <cell r="D152" t="str">
            <v>www.defriesland.nl</v>
          </cell>
          <cell r="E152" t="str">
            <v>01012006</v>
          </cell>
          <cell r="F152" t="str">
            <v>01012019</v>
          </cell>
          <cell r="G152" t="str">
            <v>07062018</v>
          </cell>
          <cell r="H152" t="str">
            <v>5502</v>
          </cell>
          <cell r="I152" t="str">
            <v>DE FRIESLAND</v>
          </cell>
          <cell r="J152" t="str">
            <v>verzekeraar van</v>
          </cell>
          <cell r="K152" t="str">
            <v>01012014</v>
          </cell>
          <cell r="L152" t="str">
            <v>01012019</v>
          </cell>
          <cell r="M152" t="str">
            <v>07062018</v>
          </cell>
          <cell r="N152" t="str">
            <v>ACHMEA</v>
          </cell>
        </row>
        <row r="153">
          <cell r="A153" t="str">
            <v>7085</v>
          </cell>
          <cell r="B153" t="str">
            <v>OWM Zorgverzekeraar Zorg en Zekerheid UA</v>
          </cell>
          <cell r="C153" t="str">
            <v>ZV</v>
          </cell>
          <cell r="D153" t="str">
            <v>www.zorgenzekerheid.nl</v>
          </cell>
          <cell r="E153" t="str">
            <v>01012006</v>
          </cell>
          <cell r="F153" t="str">
            <v/>
          </cell>
          <cell r="G153" t="str">
            <v>11122020</v>
          </cell>
          <cell r="H153" t="str">
            <v>5516</v>
          </cell>
          <cell r="I153" t="str">
            <v>ZORG EN ZEKERHEID</v>
          </cell>
          <cell r="J153" t="str">
            <v>verzekeraar van</v>
          </cell>
          <cell r="K153" t="str">
            <v>01012014</v>
          </cell>
          <cell r="M153" t="str">
            <v>01012014</v>
          </cell>
          <cell r="N153" t="str">
            <v>ZORG EN ZEKERHEID</v>
          </cell>
        </row>
        <row r="154">
          <cell r="A154" t="str">
            <v>7085</v>
          </cell>
          <cell r="B154" t="str">
            <v>OWM Zorgverzekeraar Zorg en Zekerheid UA</v>
          </cell>
          <cell r="C154" t="str">
            <v>ZV</v>
          </cell>
          <cell r="D154" t="str">
            <v>www.zorgenzekerheid.nl</v>
          </cell>
          <cell r="E154" t="str">
            <v>01012006</v>
          </cell>
          <cell r="F154" t="str">
            <v/>
          </cell>
          <cell r="G154" t="str">
            <v>11122020</v>
          </cell>
          <cell r="H154" t="str">
            <v>5517</v>
          </cell>
          <cell r="I154" t="str">
            <v>ZORG EN ZEKERHEID</v>
          </cell>
          <cell r="J154" t="str">
            <v>verzekeraar van</v>
          </cell>
          <cell r="K154" t="str">
            <v>01012014</v>
          </cell>
          <cell r="M154" t="str">
            <v>01012014</v>
          </cell>
          <cell r="N154" t="str">
            <v>ZORG EN ZEKERHEID</v>
          </cell>
        </row>
        <row r="155">
          <cell r="A155" t="str">
            <v>7095</v>
          </cell>
          <cell r="B155" t="str">
            <v>VGZ Zorgverzekeraar N.V.</v>
          </cell>
          <cell r="C155" t="str">
            <v>ZV</v>
          </cell>
          <cell r="D155" t="str">
            <v>www.cooperatievgz.nl</v>
          </cell>
          <cell r="E155" t="str">
            <v>01012006</v>
          </cell>
          <cell r="F155" t="str">
            <v/>
          </cell>
          <cell r="G155" t="str">
            <v>07122011</v>
          </cell>
          <cell r="H155" t="str">
            <v>3341</v>
          </cell>
          <cell r="I155">
            <v>0</v>
          </cell>
          <cell r="J155" t="str">
            <v>verzekeraar van</v>
          </cell>
          <cell r="K155" t="str">
            <v>01012014</v>
          </cell>
          <cell r="L155" t="str">
            <v>01012017</v>
          </cell>
          <cell r="M155" t="str">
            <v>11112016</v>
          </cell>
          <cell r="N155" t="str">
            <v>COOPERATIE VGZ</v>
          </cell>
        </row>
        <row r="156">
          <cell r="A156" t="str">
            <v>7095</v>
          </cell>
          <cell r="B156" t="str">
            <v>VGZ Zorgverzekeraar N.V.</v>
          </cell>
          <cell r="C156" t="str">
            <v>ZV</v>
          </cell>
          <cell r="D156" t="str">
            <v>www.cooperatievgz.nl</v>
          </cell>
          <cell r="E156" t="str">
            <v>01012006</v>
          </cell>
          <cell r="F156" t="str">
            <v/>
          </cell>
          <cell r="G156" t="str">
            <v>07122011</v>
          </cell>
          <cell r="H156" t="str">
            <v>5508</v>
          </cell>
          <cell r="I156" t="str">
            <v>COOPERATIE VGZ</v>
          </cell>
          <cell r="J156" t="str">
            <v>verzekeraar van</v>
          </cell>
          <cell r="K156" t="str">
            <v>01012014</v>
          </cell>
          <cell r="M156" t="str">
            <v>15062015</v>
          </cell>
          <cell r="N156" t="str">
            <v>COOPERATIE VGZ</v>
          </cell>
        </row>
        <row r="157">
          <cell r="A157" t="str">
            <v>7095</v>
          </cell>
          <cell r="B157" t="str">
            <v>VGZ Zorgverzekeraar N.V.</v>
          </cell>
          <cell r="C157" t="str">
            <v>ZV</v>
          </cell>
          <cell r="D157" t="str">
            <v>www.cooperatievgz.nl</v>
          </cell>
          <cell r="E157" t="str">
            <v>01012006</v>
          </cell>
          <cell r="F157" t="str">
            <v/>
          </cell>
          <cell r="G157" t="str">
            <v>07122011</v>
          </cell>
          <cell r="H157" t="str">
            <v>5512</v>
          </cell>
          <cell r="I157" t="str">
            <v>COOPERATIE VGZ</v>
          </cell>
          <cell r="J157" t="str">
            <v>verzekeraar van</v>
          </cell>
          <cell r="K157" t="str">
            <v>01012014</v>
          </cell>
          <cell r="M157" t="str">
            <v>15062015</v>
          </cell>
          <cell r="N157" t="str">
            <v>COOPERATIE VGZ</v>
          </cell>
        </row>
        <row r="158">
          <cell r="A158" t="str">
            <v>7095</v>
          </cell>
          <cell r="B158" t="str">
            <v>VGZ Zorgverzekeraar N.V.</v>
          </cell>
          <cell r="C158" t="str">
            <v>ZV</v>
          </cell>
          <cell r="D158" t="str">
            <v>www.cooperatievgz.nl</v>
          </cell>
          <cell r="E158" t="str">
            <v>01012006</v>
          </cell>
          <cell r="F158" t="str">
            <v/>
          </cell>
          <cell r="G158" t="str">
            <v>07122011</v>
          </cell>
          <cell r="H158" t="str">
            <v>5520</v>
          </cell>
          <cell r="I158" t="str">
            <v>COOPERATIE VGZ</v>
          </cell>
          <cell r="J158" t="str">
            <v>verzekeraar van</v>
          </cell>
          <cell r="K158" t="str">
            <v>01012014</v>
          </cell>
          <cell r="M158" t="str">
            <v>15062015</v>
          </cell>
          <cell r="N158" t="str">
            <v>COOPERATIE VGZ</v>
          </cell>
        </row>
        <row r="159">
          <cell r="A159" t="str">
            <v>7095</v>
          </cell>
          <cell r="B159" t="str">
            <v>VGZ Zorgverzekeraar N.V.</v>
          </cell>
          <cell r="C159" t="str">
            <v>ZV</v>
          </cell>
          <cell r="D159" t="str">
            <v>www.cooperatievgz.nl</v>
          </cell>
          <cell r="E159" t="str">
            <v>01012006</v>
          </cell>
          <cell r="F159" t="str">
            <v/>
          </cell>
          <cell r="G159" t="str">
            <v>07122011</v>
          </cell>
          <cell r="H159" t="str">
            <v>5524</v>
          </cell>
          <cell r="I159" t="str">
            <v>COOPERATIE VGZ</v>
          </cell>
          <cell r="J159" t="str">
            <v>verzekeraar van</v>
          </cell>
          <cell r="K159" t="str">
            <v>01012014</v>
          </cell>
          <cell r="M159" t="str">
            <v>15062015</v>
          </cell>
          <cell r="N159" t="str">
            <v>COOPERATIE VGZ</v>
          </cell>
        </row>
        <row r="160">
          <cell r="A160" t="str">
            <v>7095</v>
          </cell>
          <cell r="B160" t="str">
            <v>VGZ Zorgverzekeraar N.V.</v>
          </cell>
          <cell r="C160" t="str">
            <v>ZV</v>
          </cell>
          <cell r="D160" t="str">
            <v>www.cooperatievgz.nl</v>
          </cell>
          <cell r="E160" t="str">
            <v>01012006</v>
          </cell>
          <cell r="F160" t="str">
            <v/>
          </cell>
          <cell r="G160" t="str">
            <v>07122011</v>
          </cell>
          <cell r="H160" t="str">
            <v>5527</v>
          </cell>
          <cell r="I160" t="str">
            <v>COOPERATIE VGZ</v>
          </cell>
          <cell r="J160" t="str">
            <v>verzekeraar van</v>
          </cell>
          <cell r="K160" t="str">
            <v>01012014</v>
          </cell>
          <cell r="M160" t="str">
            <v>15062015</v>
          </cell>
          <cell r="N160" t="str">
            <v>COOPERATIE VGZ</v>
          </cell>
        </row>
        <row r="161">
          <cell r="A161" t="str">
            <v>7095</v>
          </cell>
          <cell r="B161" t="str">
            <v>VGZ Zorgverzekeraar N.V.</v>
          </cell>
          <cell r="C161" t="str">
            <v>ZV</v>
          </cell>
          <cell r="D161" t="str">
            <v>www.cooperatievgz.nl</v>
          </cell>
          <cell r="E161" t="str">
            <v>01012006</v>
          </cell>
          <cell r="F161" t="str">
            <v/>
          </cell>
          <cell r="G161" t="str">
            <v>07122011</v>
          </cell>
          <cell r="H161" t="str">
            <v>5528</v>
          </cell>
          <cell r="I161" t="str">
            <v>COOPERATIE VGZ</v>
          </cell>
          <cell r="J161" t="str">
            <v>verzekeraar van</v>
          </cell>
          <cell r="K161" t="str">
            <v>01012014</v>
          </cell>
          <cell r="M161" t="str">
            <v>15062015</v>
          </cell>
          <cell r="N161" t="str">
            <v>COOPERATIE VGZ</v>
          </cell>
        </row>
        <row r="162">
          <cell r="A162" t="str">
            <v>7095</v>
          </cell>
          <cell r="B162" t="str">
            <v>VGZ Zorgverzekeraar N.V.</v>
          </cell>
          <cell r="C162" t="str">
            <v>ZV</v>
          </cell>
          <cell r="D162" t="str">
            <v>www.cooperatievgz.nl</v>
          </cell>
          <cell r="E162" t="str">
            <v>01012006</v>
          </cell>
          <cell r="F162" t="str">
            <v/>
          </cell>
          <cell r="G162" t="str">
            <v>07122011</v>
          </cell>
          <cell r="H162" t="str">
            <v>5530</v>
          </cell>
          <cell r="I162" t="str">
            <v>COOPERATIE VGZ</v>
          </cell>
          <cell r="J162" t="str">
            <v>verzekeraar van</v>
          </cell>
          <cell r="K162" t="str">
            <v>01012014</v>
          </cell>
          <cell r="M162" t="str">
            <v>15062015</v>
          </cell>
          <cell r="N162" t="str">
            <v>COOPERATIE VGZ</v>
          </cell>
        </row>
        <row r="163">
          <cell r="A163" t="str">
            <v>7095</v>
          </cell>
          <cell r="B163" t="str">
            <v>VGZ Zorgverzekeraar N.V.</v>
          </cell>
          <cell r="C163" t="str">
            <v>ZV</v>
          </cell>
          <cell r="D163" t="str">
            <v>www.cooperatievgz.nl</v>
          </cell>
          <cell r="E163" t="str">
            <v>01012006</v>
          </cell>
          <cell r="F163" t="str">
            <v/>
          </cell>
          <cell r="G163" t="str">
            <v>07122011</v>
          </cell>
          <cell r="H163" t="str">
            <v>8956</v>
          </cell>
          <cell r="I163" t="str">
            <v>COOPERATIE VGZ</v>
          </cell>
          <cell r="J163" t="str">
            <v>verzekeraar van</v>
          </cell>
          <cell r="K163" t="str">
            <v>01012014</v>
          </cell>
          <cell r="L163" t="str">
            <v>01012020</v>
          </cell>
          <cell r="M163" t="str">
            <v>11112019</v>
          </cell>
          <cell r="N163" t="str">
            <v>COOPERATIE VGZ</v>
          </cell>
        </row>
        <row r="164">
          <cell r="A164" t="str">
            <v>7095</v>
          </cell>
          <cell r="B164" t="str">
            <v>VGZ Zorgverzekeraar N.V.</v>
          </cell>
          <cell r="C164" t="str">
            <v>ZV</v>
          </cell>
          <cell r="D164" t="str">
            <v>www.cooperatievgz.nl</v>
          </cell>
          <cell r="E164" t="str">
            <v>01012006</v>
          </cell>
          <cell r="F164" t="str">
            <v>01012018</v>
          </cell>
          <cell r="G164" t="str">
            <v>26102017</v>
          </cell>
          <cell r="H164" t="str">
            <v>8965</v>
          </cell>
          <cell r="I164" t="str">
            <v>COOPERATIE VGZ</v>
          </cell>
          <cell r="J164" t="str">
            <v>verzekeraar van</v>
          </cell>
          <cell r="K164" t="str">
            <v>01012014</v>
          </cell>
          <cell r="L164" t="str">
            <v>01012018</v>
          </cell>
          <cell r="M164" t="str">
            <v>26102017</v>
          </cell>
          <cell r="N164" t="str">
            <v>COOPERATIE VGZ</v>
          </cell>
        </row>
        <row r="165">
          <cell r="A165" t="str">
            <v>7095</v>
          </cell>
          <cell r="B165" t="str">
            <v>VGZ Zorgverzekeraar N.V.</v>
          </cell>
          <cell r="C165" t="str">
            <v>ZV</v>
          </cell>
          <cell r="D165" t="str">
            <v>www.cooperatievgz.nl</v>
          </cell>
          <cell r="E165" t="str">
            <v>01012006</v>
          </cell>
          <cell r="F165" t="str">
            <v>01012018</v>
          </cell>
          <cell r="G165" t="str">
            <v>26102017</v>
          </cell>
          <cell r="H165" t="str">
            <v>8972</v>
          </cell>
          <cell r="I165" t="str">
            <v>COOPERATIE VGZ</v>
          </cell>
          <cell r="J165" t="str">
            <v>verzekeraar van</v>
          </cell>
          <cell r="K165" t="str">
            <v>01012014</v>
          </cell>
          <cell r="L165" t="str">
            <v>01012018</v>
          </cell>
          <cell r="M165" t="str">
            <v>26102017</v>
          </cell>
          <cell r="N165" t="str">
            <v>COOPERATIE VGZ</v>
          </cell>
        </row>
        <row r="166">
          <cell r="A166" t="str">
            <v>7095</v>
          </cell>
          <cell r="B166" t="str">
            <v>VGZ Zorgverzekeraar N.V.</v>
          </cell>
          <cell r="C166" t="str">
            <v>ZV</v>
          </cell>
          <cell r="D166" t="str">
            <v>www.cooperatievgz.nl</v>
          </cell>
          <cell r="E166" t="str">
            <v>01012006</v>
          </cell>
          <cell r="F166" t="str">
            <v>01022020</v>
          </cell>
          <cell r="G166" t="str">
            <v>19072019</v>
          </cell>
          <cell r="H166" t="str">
            <v>9015</v>
          </cell>
          <cell r="I166" t="str">
            <v>COOPERATIE VGZ</v>
          </cell>
          <cell r="J166" t="str">
            <v>verzekeraar van</v>
          </cell>
          <cell r="K166" t="str">
            <v>01012014</v>
          </cell>
          <cell r="L166" t="str">
            <v>01012020</v>
          </cell>
          <cell r="M166" t="str">
            <v>19072019</v>
          </cell>
          <cell r="N166" t="str">
            <v>COOPERATIE VGZ</v>
          </cell>
        </row>
        <row r="167">
          <cell r="A167" t="str">
            <v>7119</v>
          </cell>
          <cell r="B167" t="str">
            <v>CZ Zorgverzekeringen N.V</v>
          </cell>
          <cell r="C167" t="str">
            <v>ZV</v>
          </cell>
          <cell r="D167" t="str">
            <v>www.cz.nl/zorgverzekering</v>
          </cell>
          <cell r="E167" t="str">
            <v>01012006</v>
          </cell>
          <cell r="F167" t="str">
            <v/>
          </cell>
          <cell r="G167" t="str">
            <v>11122020</v>
          </cell>
          <cell r="H167" t="str">
            <v>5518</v>
          </cell>
          <cell r="I167" t="str">
            <v>CZ</v>
          </cell>
          <cell r="J167" t="str">
            <v>verzekeraar van</v>
          </cell>
          <cell r="K167" t="str">
            <v>01012014</v>
          </cell>
          <cell r="M167" t="str">
            <v>01012014</v>
          </cell>
          <cell r="N167" t="str">
            <v>CZ</v>
          </cell>
        </row>
        <row r="168">
          <cell r="A168" t="str">
            <v>7119</v>
          </cell>
          <cell r="B168" t="str">
            <v>CZ Zorgverzekeringen N.V</v>
          </cell>
          <cell r="C168" t="str">
            <v>ZV</v>
          </cell>
          <cell r="D168" t="str">
            <v>www.cz.nl/zorgverzekering</v>
          </cell>
          <cell r="E168" t="str">
            <v>01012006</v>
          </cell>
          <cell r="F168" t="str">
            <v/>
          </cell>
          <cell r="G168" t="str">
            <v>11122020</v>
          </cell>
          <cell r="H168" t="str">
            <v>5523</v>
          </cell>
          <cell r="I168" t="str">
            <v>CZ</v>
          </cell>
          <cell r="J168" t="str">
            <v>verzekeraar van</v>
          </cell>
          <cell r="K168" t="str">
            <v>01012014</v>
          </cell>
          <cell r="M168" t="str">
            <v>01012014</v>
          </cell>
          <cell r="N168" t="str">
            <v>CZ</v>
          </cell>
        </row>
        <row r="169">
          <cell r="A169" t="str">
            <v>7119</v>
          </cell>
          <cell r="B169" t="str">
            <v>CZ Zorgverzekeringen N.V</v>
          </cell>
          <cell r="C169" t="str">
            <v>ZV</v>
          </cell>
          <cell r="D169" t="str">
            <v>www.cz.nl/zorgverzekering</v>
          </cell>
          <cell r="E169" t="str">
            <v>01012006</v>
          </cell>
          <cell r="F169" t="str">
            <v/>
          </cell>
          <cell r="G169" t="str">
            <v>11122020</v>
          </cell>
          <cell r="H169" t="str">
            <v>5525</v>
          </cell>
          <cell r="I169" t="str">
            <v>CZ</v>
          </cell>
          <cell r="J169" t="str">
            <v>verzekeraar van</v>
          </cell>
          <cell r="K169" t="str">
            <v>01012014</v>
          </cell>
          <cell r="M169" t="str">
            <v>01012014</v>
          </cell>
          <cell r="N169" t="str">
            <v>CZ</v>
          </cell>
        </row>
        <row r="170">
          <cell r="A170" t="str">
            <v>7119</v>
          </cell>
          <cell r="B170" t="str">
            <v>CZ Zorgverzekeringen N.V</v>
          </cell>
          <cell r="C170" t="str">
            <v>ZV</v>
          </cell>
          <cell r="D170" t="str">
            <v>www.cz.nl/zorgverzekering</v>
          </cell>
          <cell r="E170" t="str">
            <v>01012006</v>
          </cell>
          <cell r="F170" t="str">
            <v/>
          </cell>
          <cell r="G170" t="str">
            <v>11122020</v>
          </cell>
          <cell r="H170" t="str">
            <v>5526</v>
          </cell>
          <cell r="I170" t="str">
            <v>CZ</v>
          </cell>
          <cell r="J170" t="str">
            <v>verzekeraar van</v>
          </cell>
          <cell r="K170" t="str">
            <v>01012014</v>
          </cell>
          <cell r="M170" t="str">
            <v>01012014</v>
          </cell>
          <cell r="N170" t="str">
            <v>CZ</v>
          </cell>
        </row>
        <row r="171">
          <cell r="A171" t="str">
            <v>7119</v>
          </cell>
          <cell r="B171" t="str">
            <v>CZ Zorgverzekeringen N.V</v>
          </cell>
          <cell r="C171" t="str">
            <v>ZV</v>
          </cell>
          <cell r="D171" t="str">
            <v>www.cz.nl/zorgverzekering</v>
          </cell>
          <cell r="E171" t="str">
            <v>01012006</v>
          </cell>
          <cell r="F171" t="str">
            <v/>
          </cell>
          <cell r="G171" t="str">
            <v>11122020</v>
          </cell>
          <cell r="H171" t="str">
            <v>5529</v>
          </cell>
          <cell r="I171" t="str">
            <v>CZ</v>
          </cell>
          <cell r="J171" t="str">
            <v>verzekeraar van</v>
          </cell>
          <cell r="K171" t="str">
            <v>01012014</v>
          </cell>
          <cell r="M171" t="str">
            <v>01012014</v>
          </cell>
          <cell r="N171" t="str">
            <v>CZ</v>
          </cell>
        </row>
        <row r="172">
          <cell r="A172" t="str">
            <v>7119</v>
          </cell>
          <cell r="B172" t="str">
            <v>CZ Zorgverzekeringen N.V</v>
          </cell>
          <cell r="C172" t="str">
            <v>ZV</v>
          </cell>
          <cell r="D172" t="str">
            <v>www.cz.nl/zorgverzekering</v>
          </cell>
          <cell r="E172" t="str">
            <v>01012006</v>
          </cell>
          <cell r="F172" t="str">
            <v/>
          </cell>
          <cell r="G172" t="str">
            <v>11122020</v>
          </cell>
          <cell r="H172" t="str">
            <v>5531</v>
          </cell>
          <cell r="I172" t="str">
            <v>CZ</v>
          </cell>
          <cell r="J172" t="str">
            <v>verzekeraar van</v>
          </cell>
          <cell r="K172" t="str">
            <v>01012014</v>
          </cell>
          <cell r="M172" t="str">
            <v>01012014</v>
          </cell>
          <cell r="N172" t="str">
            <v>CZ</v>
          </cell>
        </row>
        <row r="173">
          <cell r="A173" t="str">
            <v>7119</v>
          </cell>
          <cell r="B173" t="str">
            <v>CZ Zorgverzekeringen N.V</v>
          </cell>
          <cell r="C173" t="str">
            <v>ZV</v>
          </cell>
          <cell r="D173" t="str">
            <v>www.cz.nl/zorgverzekering</v>
          </cell>
          <cell r="E173" t="str">
            <v>01012006</v>
          </cell>
          <cell r="F173" t="str">
            <v/>
          </cell>
          <cell r="G173" t="str">
            <v>11122020</v>
          </cell>
          <cell r="H173" t="str">
            <v>9664</v>
          </cell>
          <cell r="I173" t="str">
            <v>CZ</v>
          </cell>
          <cell r="J173" t="str">
            <v>verzekeraar van</v>
          </cell>
          <cell r="K173" t="str">
            <v>01012014</v>
          </cell>
          <cell r="M173" t="str">
            <v>01012014</v>
          </cell>
          <cell r="N173" t="str">
            <v>CZ</v>
          </cell>
        </row>
        <row r="174">
          <cell r="A174" t="str">
            <v>7125</v>
          </cell>
          <cell r="B174" t="str">
            <v>AGIS Zorgverzekeringen, Groep Buitenlands Recht</v>
          </cell>
          <cell r="C174" t="str">
            <v>NV</v>
          </cell>
          <cell r="E174" t="str">
            <v>01012007</v>
          </cell>
          <cell r="F174" t="str">
            <v>01012013</v>
          </cell>
          <cell r="G174" t="str">
            <v>01012013</v>
          </cell>
          <cell r="I174" t="e">
            <v>#N/A</v>
          </cell>
        </row>
        <row r="175">
          <cell r="A175" t="str">
            <v>7125</v>
          </cell>
          <cell r="B175" t="str">
            <v>AGIS Zorgverzekeringen, Groep Buitenlands Recht</v>
          </cell>
          <cell r="C175" t="str">
            <v>OV</v>
          </cell>
          <cell r="E175" t="str">
            <v>01012013</v>
          </cell>
          <cell r="F175" t="str">
            <v>01012015</v>
          </cell>
          <cell r="G175" t="str">
            <v>16102014</v>
          </cell>
          <cell r="I175" t="e">
            <v>#N/A</v>
          </cell>
        </row>
        <row r="176">
          <cell r="A176" t="str">
            <v>7125</v>
          </cell>
          <cell r="B176" t="str">
            <v>Zilveren Kruis Achmea Zorgverzekeringen, Groep Buitenlands recht</v>
          </cell>
          <cell r="C176" t="str">
            <v>OV</v>
          </cell>
          <cell r="D176" t="str">
            <v>www.zilverenkruis.nl/naarnederland</v>
          </cell>
          <cell r="E176" t="str">
            <v>01012015</v>
          </cell>
          <cell r="G176" t="str">
            <v>16102014</v>
          </cell>
          <cell r="I176" t="e">
            <v>#N/A</v>
          </cell>
        </row>
        <row r="177">
          <cell r="A177" t="str">
            <v>8401</v>
          </cell>
          <cell r="B177" t="str">
            <v>Turien &amp; Co. Assuradeuren (VGZ)</v>
          </cell>
          <cell r="C177" t="str">
            <v>GA</v>
          </cell>
          <cell r="D177" t="str">
            <v/>
          </cell>
          <cell r="E177" t="str">
            <v>01012004</v>
          </cell>
          <cell r="F177" t="str">
            <v>01012014</v>
          </cell>
          <cell r="G177" t="str">
            <v>01012014</v>
          </cell>
          <cell r="H177">
            <v>7095</v>
          </cell>
          <cell r="I177" t="e">
            <v>#N/A</v>
          </cell>
          <cell r="J177" t="str">
            <v>volmacht van</v>
          </cell>
          <cell r="K177" t="str">
            <v>01012004</v>
          </cell>
          <cell r="L177" t="str">
            <v>01012014</v>
          </cell>
          <cell r="M177" t="str">
            <v>06112017</v>
          </cell>
          <cell r="N177" t="str">
            <v>COOPERATIE VGZ</v>
          </cell>
        </row>
        <row r="178">
          <cell r="A178" t="str">
            <v>8401</v>
          </cell>
          <cell r="B178" t="str">
            <v>Turien &amp; Co. Assuradeuren (VGZ)</v>
          </cell>
          <cell r="C178" t="str">
            <v>GA</v>
          </cell>
          <cell r="D178" t="str">
            <v/>
          </cell>
          <cell r="E178" t="str">
            <v>01012004</v>
          </cell>
          <cell r="F178" t="str">
            <v>01012014</v>
          </cell>
          <cell r="G178" t="str">
            <v>01012014</v>
          </cell>
          <cell r="H178" t="str">
            <v>7095</v>
          </cell>
          <cell r="I178" t="str">
            <v>COOPERATIE VGZ</v>
          </cell>
          <cell r="J178" t="str">
            <v>bron_verzekerdenbeheer</v>
          </cell>
          <cell r="K178" t="str">
            <v>01012004</v>
          </cell>
          <cell r="L178" t="str">
            <v>01012014</v>
          </cell>
          <cell r="M178" t="str">
            <v>06112017</v>
          </cell>
          <cell r="N178" t="str">
            <v>COOPERATIE VGZ</v>
          </cell>
        </row>
        <row r="179">
          <cell r="A179" t="str">
            <v>8956</v>
          </cell>
          <cell r="B179" t="str">
            <v>Aevitae (VGZ)</v>
          </cell>
          <cell r="C179" t="str">
            <v>GA</v>
          </cell>
          <cell r="D179" t="str">
            <v>www.aevitae.com</v>
          </cell>
          <cell r="E179" t="str">
            <v>01012004</v>
          </cell>
          <cell r="F179" t="str">
            <v>01012020</v>
          </cell>
          <cell r="G179" t="str">
            <v>11112019</v>
          </cell>
          <cell r="H179">
            <v>7095</v>
          </cell>
          <cell r="I179" t="e">
            <v>#N/A</v>
          </cell>
          <cell r="J179" t="str">
            <v>volmacht van</v>
          </cell>
          <cell r="K179" t="str">
            <v>01012014</v>
          </cell>
          <cell r="L179" t="str">
            <v>01012020</v>
          </cell>
          <cell r="M179" t="str">
            <v>11112019</v>
          </cell>
          <cell r="N179" t="str">
            <v>COOPERATIE VGZ</v>
          </cell>
        </row>
        <row r="180">
          <cell r="A180" t="str">
            <v>8958</v>
          </cell>
          <cell r="B180" t="str">
            <v>Aevitae (Avéro Achmea)</v>
          </cell>
          <cell r="C180" t="str">
            <v>GA</v>
          </cell>
          <cell r="D180" t="str">
            <v>www.aevitae.com</v>
          </cell>
          <cell r="E180" t="str">
            <v>01012004</v>
          </cell>
          <cell r="F180" t="str">
            <v>01012019</v>
          </cell>
          <cell r="G180" t="str">
            <v>01022019</v>
          </cell>
          <cell r="H180">
            <v>3329</v>
          </cell>
          <cell r="I180" t="e">
            <v>#N/A</v>
          </cell>
          <cell r="J180" t="str">
            <v>volmacht van</v>
          </cell>
          <cell r="K180" t="str">
            <v>01012014</v>
          </cell>
          <cell r="L180" t="str">
            <v>01012019</v>
          </cell>
          <cell r="M180" t="str">
            <v>01022019</v>
          </cell>
          <cell r="N180" t="str">
            <v>ACHMEA</v>
          </cell>
        </row>
        <row r="181">
          <cell r="A181" t="str">
            <v>8959</v>
          </cell>
          <cell r="B181" t="str">
            <v>Caresco BV (ASR Ziektekosten)</v>
          </cell>
          <cell r="C181" t="str">
            <v>GA</v>
          </cell>
          <cell r="D181" t="str">
            <v>www.caresco.nl</v>
          </cell>
          <cell r="E181" t="str">
            <v>01012005</v>
          </cell>
          <cell r="F181" t="str">
            <v>01012018</v>
          </cell>
          <cell r="G181" t="str">
            <v>19122017</v>
          </cell>
          <cell r="H181" t="str">
            <v>0403</v>
          </cell>
          <cell r="I181" t="str">
            <v>ASR ZIEKTEKOSTENVERZEKERINGEN</v>
          </cell>
          <cell r="J181" t="str">
            <v>volmacht van</v>
          </cell>
          <cell r="K181" t="str">
            <v>01012014</v>
          </cell>
          <cell r="L181" t="str">
            <v>01012018</v>
          </cell>
          <cell r="M181" t="str">
            <v>19122017</v>
          </cell>
          <cell r="N181" t="str">
            <v>ASR ZIEKTEKOSTENVERZEKERINGEN</v>
          </cell>
        </row>
        <row r="182">
          <cell r="A182" t="str">
            <v>8960</v>
          </cell>
          <cell r="B182" t="str">
            <v>Nedasco BV / Caresco BV (Avéro Achmea)</v>
          </cell>
          <cell r="C182" t="str">
            <v>GA</v>
          </cell>
          <cell r="D182" t="str">
            <v>www.caresco.nl</v>
          </cell>
          <cell r="E182" t="str">
            <v>01012005</v>
          </cell>
          <cell r="F182" t="str">
            <v>01012018</v>
          </cell>
          <cell r="G182" t="str">
            <v>19122017</v>
          </cell>
          <cell r="H182">
            <v>3329</v>
          </cell>
          <cell r="I182" t="e">
            <v>#N/A</v>
          </cell>
          <cell r="J182" t="str">
            <v>volmacht van</v>
          </cell>
          <cell r="K182" t="str">
            <v>01012014</v>
          </cell>
          <cell r="L182" t="str">
            <v>01012018</v>
          </cell>
          <cell r="M182" t="str">
            <v>19122017</v>
          </cell>
          <cell r="N182" t="str">
            <v>ACHMEA</v>
          </cell>
        </row>
        <row r="183">
          <cell r="A183" t="str">
            <v>8965</v>
          </cell>
          <cell r="B183" t="str">
            <v>Caresco BV (VGZ)</v>
          </cell>
          <cell r="C183" t="str">
            <v>GA</v>
          </cell>
          <cell r="D183" t="str">
            <v>www.caresco.nl</v>
          </cell>
          <cell r="E183" t="str">
            <v>01012005</v>
          </cell>
          <cell r="F183" t="str">
            <v>01012018</v>
          </cell>
          <cell r="G183" t="str">
            <v>26102017</v>
          </cell>
          <cell r="H183">
            <v>7095</v>
          </cell>
          <cell r="I183" t="e">
            <v>#N/A</v>
          </cell>
          <cell r="J183" t="str">
            <v>volmacht van</v>
          </cell>
          <cell r="K183" t="str">
            <v>01012014</v>
          </cell>
          <cell r="L183" t="str">
            <v>01012018</v>
          </cell>
          <cell r="M183" t="str">
            <v>26102017</v>
          </cell>
          <cell r="N183" t="str">
            <v>COOPERATIE VGZ</v>
          </cell>
        </row>
        <row r="184">
          <cell r="A184" t="str">
            <v>8965</v>
          </cell>
          <cell r="B184" t="str">
            <v>Caresco BV (VGZ)</v>
          </cell>
          <cell r="C184" t="str">
            <v>GA</v>
          </cell>
          <cell r="D184" t="str">
            <v>www.caresco.nl</v>
          </cell>
          <cell r="E184" t="str">
            <v>01012021</v>
          </cell>
          <cell r="G184" t="str">
            <v>11122020</v>
          </cell>
          <cell r="H184" t="str">
            <v>7095</v>
          </cell>
          <cell r="I184" t="str">
            <v>COOPERATIE VGZ</v>
          </cell>
          <cell r="J184" t="str">
            <v xml:space="preserve">volmacht van </v>
          </cell>
          <cell r="K184" t="str">
            <v>01012021</v>
          </cell>
          <cell r="M184" t="str">
            <v>11122020</v>
          </cell>
          <cell r="N184" t="str">
            <v>COOPERATIE VGZ</v>
          </cell>
        </row>
        <row r="185">
          <cell r="A185" t="str">
            <v>8966</v>
          </cell>
          <cell r="B185" t="str">
            <v>Turien &amp; Co. Assuradeuren (Avéro Achmea)</v>
          </cell>
          <cell r="C185" t="str">
            <v>GA</v>
          </cell>
          <cell r="D185" t="str">
            <v>www.turien.nl</v>
          </cell>
          <cell r="E185" t="str">
            <v>01012009</v>
          </cell>
          <cell r="F185" t="str">
            <v>01012014</v>
          </cell>
          <cell r="G185" t="str">
            <v>01012014</v>
          </cell>
          <cell r="H185">
            <v>3329</v>
          </cell>
          <cell r="I185" t="e">
            <v>#N/A</v>
          </cell>
          <cell r="J185" t="str">
            <v>volmacht van</v>
          </cell>
          <cell r="K185" t="str">
            <v>01012014</v>
          </cell>
          <cell r="L185" t="str">
            <v>01012014</v>
          </cell>
          <cell r="M185" t="str">
            <v>09022018</v>
          </cell>
          <cell r="N185" t="str">
            <v>ACHMEA</v>
          </cell>
        </row>
        <row r="186">
          <cell r="A186" t="str">
            <v>8971</v>
          </cell>
          <cell r="B186" t="str">
            <v>One Underwriting Health B.V. (Avéro Achmea)</v>
          </cell>
          <cell r="C186" t="str">
            <v>GA</v>
          </cell>
          <cell r="E186" t="str">
            <v>01012006</v>
          </cell>
          <cell r="F186" t="str">
            <v>01012020</v>
          </cell>
          <cell r="G186" t="str">
            <v>11112019</v>
          </cell>
          <cell r="H186">
            <v>3329</v>
          </cell>
          <cell r="I186" t="e">
            <v>#N/A</v>
          </cell>
          <cell r="J186" t="str">
            <v>volmacht van</v>
          </cell>
          <cell r="K186" t="str">
            <v>01012014</v>
          </cell>
          <cell r="L186" t="str">
            <v>01012020</v>
          </cell>
          <cell r="M186" t="str">
            <v>11112019</v>
          </cell>
          <cell r="N186" t="str">
            <v>ACHMEA</v>
          </cell>
        </row>
        <row r="187">
          <cell r="A187" t="str">
            <v>8971</v>
          </cell>
          <cell r="B187" t="str">
            <v>One Underwriting B.V. (Zilveren Kruis)</v>
          </cell>
          <cell r="C187" t="str">
            <v>GA</v>
          </cell>
          <cell r="D187" t="str">
            <v>www.oneunderwriting.nl</v>
          </cell>
          <cell r="E187" t="str">
            <v>01012020</v>
          </cell>
          <cell r="G187" t="str">
            <v>11112019</v>
          </cell>
          <cell r="H187" t="str">
            <v>3311</v>
          </cell>
          <cell r="I187" t="str">
            <v>ACHMEA</v>
          </cell>
          <cell r="J187" t="str">
            <v>volmacht van</v>
          </cell>
          <cell r="K187" t="str">
            <v>01012020</v>
          </cell>
          <cell r="M187" t="str">
            <v>11112019</v>
          </cell>
          <cell r="N187" t="str">
            <v>ACHMEA</v>
          </cell>
        </row>
        <row r="188">
          <cell r="A188" t="str">
            <v>8972</v>
          </cell>
          <cell r="B188" t="str">
            <v>One Underwriting Health B.V. (VGZ)</v>
          </cell>
          <cell r="C188" t="str">
            <v>GA</v>
          </cell>
          <cell r="E188" t="str">
            <v>01012006</v>
          </cell>
          <cell r="F188" t="str">
            <v>01012018</v>
          </cell>
          <cell r="G188" t="str">
            <v>01092018</v>
          </cell>
          <cell r="H188">
            <v>7095</v>
          </cell>
          <cell r="I188" t="e">
            <v>#N/A</v>
          </cell>
          <cell r="J188" t="str">
            <v>volmacht van</v>
          </cell>
          <cell r="K188" t="str">
            <v>01012014</v>
          </cell>
          <cell r="L188" t="str">
            <v>01012018</v>
          </cell>
          <cell r="M188" t="str">
            <v>26102017</v>
          </cell>
          <cell r="N188" t="str">
            <v>COOPERATIE VGZ</v>
          </cell>
        </row>
        <row r="189">
          <cell r="A189" t="str">
            <v>8972</v>
          </cell>
          <cell r="B189" t="str">
            <v>One Underwriting Health B.V. (VGZ)</v>
          </cell>
          <cell r="C189" t="str">
            <v>GA</v>
          </cell>
          <cell r="E189" t="str">
            <v>01012006</v>
          </cell>
          <cell r="F189" t="str">
            <v>01012018</v>
          </cell>
          <cell r="G189" t="str">
            <v>01092018</v>
          </cell>
          <cell r="H189" t="str">
            <v>7095</v>
          </cell>
          <cell r="I189" t="str">
            <v>COOPERATIE VGZ</v>
          </cell>
          <cell r="J189" t="str">
            <v>bron_verzekerdenbeheer</v>
          </cell>
          <cell r="K189" t="str">
            <v>01012014</v>
          </cell>
          <cell r="L189" t="str">
            <v>01012018</v>
          </cell>
          <cell r="M189" t="str">
            <v>26102017</v>
          </cell>
          <cell r="N189" t="str">
            <v>COOPERATIE VGZ</v>
          </cell>
        </row>
        <row r="190">
          <cell r="A190" t="str">
            <v>8973</v>
          </cell>
          <cell r="B190" t="str">
            <v>One Underwriting Health B.V. (ASR)</v>
          </cell>
          <cell r="C190" t="str">
            <v>GA</v>
          </cell>
          <cell r="E190" t="str">
            <v>01012007</v>
          </cell>
          <cell r="F190" t="str">
            <v>01012018</v>
          </cell>
          <cell r="G190" t="str">
            <v>01092018</v>
          </cell>
          <cell r="H190" t="str">
            <v>0403</v>
          </cell>
          <cell r="I190" t="str">
            <v>ASR ZIEKTEKOSTENVERZEKERINGEN</v>
          </cell>
          <cell r="J190" t="str">
            <v>volmacht van</v>
          </cell>
          <cell r="K190" t="str">
            <v>01012014</v>
          </cell>
          <cell r="L190" t="str">
            <v>01012018</v>
          </cell>
          <cell r="M190" t="str">
            <v>19122017</v>
          </cell>
          <cell r="N190" t="str">
            <v>ASR ZIEKTEKOSTENVERZEKERINGEN</v>
          </cell>
        </row>
        <row r="191">
          <cell r="A191" t="str">
            <v>8980</v>
          </cell>
          <cell r="B191" t="str">
            <v>CARESCO (ALGEMEEN T.B.V. RBVZ)</v>
          </cell>
          <cell r="C191" t="str">
            <v>GA</v>
          </cell>
          <cell r="D191" t="str">
            <v>www.caresco.nl</v>
          </cell>
          <cell r="E191" t="str">
            <v>01012006</v>
          </cell>
          <cell r="F191" t="str">
            <v/>
          </cell>
          <cell r="G191" t="str">
            <v>25092012</v>
          </cell>
          <cell r="H191" t="str">
            <v>nvt</v>
          </cell>
          <cell r="I191" t="e">
            <v>#N/A</v>
          </cell>
        </row>
        <row r="192">
          <cell r="A192" t="str">
            <v>8981</v>
          </cell>
          <cell r="B192" t="str">
            <v>AEVITAE (ALGEMEEN T.B.V. RBVZ)</v>
          </cell>
          <cell r="C192" t="str">
            <v>GA</v>
          </cell>
          <cell r="D192" t="str">
            <v>www.aevitae.com</v>
          </cell>
          <cell r="E192" t="str">
            <v>01012006</v>
          </cell>
          <cell r="F192" t="str">
            <v/>
          </cell>
          <cell r="G192" t="str">
            <v>26012006</v>
          </cell>
          <cell r="H192" t="str">
            <v>nvt</v>
          </cell>
          <cell r="I192" t="e">
            <v>#N/A</v>
          </cell>
        </row>
        <row r="193">
          <cell r="A193" t="str">
            <v>8983</v>
          </cell>
          <cell r="B193" t="str">
            <v>One Underwriting Health B.V. (ALG T.B.V. RBVZ)</v>
          </cell>
          <cell r="C193" t="str">
            <v>GA</v>
          </cell>
          <cell r="E193" t="str">
            <v>01012006</v>
          </cell>
          <cell r="F193" t="str">
            <v/>
          </cell>
          <cell r="G193" t="str">
            <v>01092018</v>
          </cell>
          <cell r="H193" t="str">
            <v>nvt</v>
          </cell>
          <cell r="I193" t="e">
            <v>#N/A</v>
          </cell>
        </row>
        <row r="194">
          <cell r="A194" t="str">
            <v>8984</v>
          </cell>
          <cell r="B194" t="str">
            <v>TURIEN (ALGEMEEN T.B.V. RBVZ)</v>
          </cell>
          <cell r="C194" t="str">
            <v>GA</v>
          </cell>
          <cell r="D194" t="str">
            <v>www.turien.nl</v>
          </cell>
          <cell r="E194" t="str">
            <v>01012006</v>
          </cell>
          <cell r="F194" t="str">
            <v>01012017</v>
          </cell>
          <cell r="G194" t="str">
            <v>11112016</v>
          </cell>
          <cell r="H194" t="str">
            <v>nvt</v>
          </cell>
          <cell r="I194" t="e">
            <v>#N/A</v>
          </cell>
        </row>
        <row r="195">
          <cell r="A195" t="str">
            <v>8995</v>
          </cell>
          <cell r="B195" t="str">
            <v>Caresco (NV VGZ Cares)</v>
          </cell>
          <cell r="C195" t="str">
            <v>GA</v>
          </cell>
          <cell r="D195" t="str">
            <v>www.caresco.nl</v>
          </cell>
          <cell r="E195" t="str">
            <v>01012014</v>
          </cell>
          <cell r="F195" t="str">
            <v>01012018</v>
          </cell>
          <cell r="G195" t="str">
            <v>26102017</v>
          </cell>
          <cell r="H195" t="str">
            <v>0420</v>
          </cell>
          <cell r="I195" t="str">
            <v>COOPERATIE VGZ</v>
          </cell>
          <cell r="J195" t="str">
            <v>volmacht van</v>
          </cell>
          <cell r="K195" t="str">
            <v>01012014</v>
          </cell>
          <cell r="L195" t="str">
            <v>01012018</v>
          </cell>
          <cell r="M195">
            <v>26102017</v>
          </cell>
          <cell r="N195" t="str">
            <v>COOPERATIE VGZ</v>
          </cell>
        </row>
        <row r="196">
          <cell r="A196" t="str">
            <v>9006</v>
          </cell>
          <cell r="B196" t="str">
            <v>Zilveren Kruis Achmea Zorgverzekeringen NV</v>
          </cell>
          <cell r="C196" t="str">
            <v>LA</v>
          </cell>
          <cell r="E196" t="str">
            <v>01012006</v>
          </cell>
          <cell r="F196" t="str">
            <v>01012013</v>
          </cell>
          <cell r="G196" t="str">
            <v>01012006</v>
          </cell>
          <cell r="I196" t="e">
            <v>#N/A</v>
          </cell>
        </row>
        <row r="197">
          <cell r="A197" t="str">
            <v>9015</v>
          </cell>
          <cell r="B197" t="str">
            <v>VGZ voor de zorg N.V.</v>
          </cell>
          <cell r="C197" t="str">
            <v>ZV</v>
          </cell>
          <cell r="D197" t="str">
            <v>www.vgzvoordezorg.nl/izz</v>
          </cell>
          <cell r="E197" t="str">
            <v>01012006</v>
          </cell>
          <cell r="F197" t="str">
            <v>01012020</v>
          </cell>
          <cell r="G197" t="str">
            <v>19072019</v>
          </cell>
          <cell r="H197" t="str">
            <v>7095</v>
          </cell>
          <cell r="I197" t="str">
            <v>COOPERATIE VGZ</v>
          </cell>
          <cell r="J197" t="str">
            <v>bron_verzekerdenbeheer</v>
          </cell>
          <cell r="K197" t="str">
            <v>01012014</v>
          </cell>
          <cell r="L197" t="str">
            <v>01012020</v>
          </cell>
          <cell r="M197" t="str">
            <v>19072019</v>
          </cell>
          <cell r="N197" t="str">
            <v>COOPERATIE VGZ</v>
          </cell>
        </row>
        <row r="198">
          <cell r="A198" t="str">
            <v>9018</v>
          </cell>
          <cell r="B198" t="str">
            <v>De Amersfoortse</v>
          </cell>
          <cell r="C198" t="str">
            <v>LA</v>
          </cell>
          <cell r="D198" t="str">
            <v>www.amersfoortse.nl</v>
          </cell>
          <cell r="E198" t="str">
            <v>01012006</v>
          </cell>
          <cell r="F198" t="str">
            <v/>
          </cell>
          <cell r="G198" t="str">
            <v>25092012</v>
          </cell>
          <cell r="H198" t="str">
            <v>0403</v>
          </cell>
          <cell r="I198" t="str">
            <v>ASR ZIEKTEKOSTENVERZEKERINGEN</v>
          </cell>
          <cell r="J198" t="str">
            <v>bron_verzekerdenbeheer</v>
          </cell>
          <cell r="K198" t="str">
            <v>01012014</v>
          </cell>
          <cell r="M198" t="str">
            <v>01012014</v>
          </cell>
          <cell r="N198" t="str">
            <v>ASR ZIEKTEKOSTENVERZEKERINGEN</v>
          </cell>
        </row>
        <row r="199">
          <cell r="A199" t="str">
            <v>9019</v>
          </cell>
          <cell r="B199" t="str">
            <v>ASR VERZEKERINGEN</v>
          </cell>
          <cell r="C199" t="str">
            <v>LA</v>
          </cell>
          <cell r="E199" t="str">
            <v>01012006</v>
          </cell>
          <cell r="F199" t="str">
            <v>01012018</v>
          </cell>
          <cell r="G199" t="str">
            <v>11112019</v>
          </cell>
          <cell r="H199" t="str">
            <v>0403</v>
          </cell>
          <cell r="I199" t="str">
            <v>ASR ZIEKTEKOSTENVERZEKERINGEN</v>
          </cell>
          <cell r="J199" t="str">
            <v>bron_verzekerdenbeheer</v>
          </cell>
          <cell r="K199" t="str">
            <v>01012014</v>
          </cell>
          <cell r="L199" t="str">
            <v>01012018</v>
          </cell>
          <cell r="M199" t="str">
            <v>11112019</v>
          </cell>
          <cell r="N199" t="str">
            <v>ASR ZIEKTEKOSTENVERZEKERINGEN</v>
          </cell>
        </row>
        <row r="200">
          <cell r="A200" t="str">
            <v>9019</v>
          </cell>
          <cell r="B200" t="str">
            <v>ASR VERZEKERINGEN</v>
          </cell>
          <cell r="C200" t="str">
            <v>LA</v>
          </cell>
          <cell r="E200" t="str">
            <v>01012006</v>
          </cell>
          <cell r="F200" t="str">
            <v>01012018</v>
          </cell>
          <cell r="G200" t="str">
            <v>11112019</v>
          </cell>
          <cell r="H200" t="str">
            <v>0403</v>
          </cell>
          <cell r="I200" t="str">
            <v>ASR ZIEKTEKOSTENVERZEKERINGEN</v>
          </cell>
          <cell r="J200" t="str">
            <v>verwijzing_declaratieverkeer</v>
          </cell>
          <cell r="K200" t="str">
            <v>01012014</v>
          </cell>
          <cell r="L200" t="str">
            <v>01012018</v>
          </cell>
          <cell r="M200" t="str">
            <v>11112019</v>
          </cell>
          <cell r="N200" t="str">
            <v>ASR ZIEKTEKOSTENVERZEKERINGEN</v>
          </cell>
        </row>
        <row r="201">
          <cell r="A201" t="str">
            <v>9086</v>
          </cell>
          <cell r="B201" t="str">
            <v>Pro Life Zorgverzekeringen</v>
          </cell>
          <cell r="C201" t="str">
            <v>LA</v>
          </cell>
          <cell r="D201" t="str">
            <v>www.prolife.nl</v>
          </cell>
          <cell r="E201" t="str">
            <v>01012006</v>
          </cell>
          <cell r="F201" t="str">
            <v/>
          </cell>
          <cell r="G201" t="str">
            <v>08112012</v>
          </cell>
          <cell r="H201" t="str">
            <v>3311</v>
          </cell>
          <cell r="I201" t="str">
            <v>ACHMEA</v>
          </cell>
          <cell r="J201" t="str">
            <v>bron_verzekerdenbeheer</v>
          </cell>
          <cell r="K201" t="str">
            <v>01012014</v>
          </cell>
          <cell r="M201" t="str">
            <v>01012014</v>
          </cell>
          <cell r="N201" t="str">
            <v>ACHMEA</v>
          </cell>
        </row>
        <row r="202">
          <cell r="A202" t="str">
            <v>9086</v>
          </cell>
          <cell r="B202" t="str">
            <v>Pro Life Zorgverzekeringen</v>
          </cell>
          <cell r="C202" t="str">
            <v>LA</v>
          </cell>
          <cell r="D202" t="str">
            <v>www.prolife.nl</v>
          </cell>
          <cell r="E202" t="str">
            <v>01012006</v>
          </cell>
          <cell r="F202" t="str">
            <v/>
          </cell>
          <cell r="G202" t="str">
            <v>08112012</v>
          </cell>
          <cell r="H202" t="str">
            <v>3311</v>
          </cell>
          <cell r="I202" t="str">
            <v>ACHMEA</v>
          </cell>
          <cell r="J202" t="str">
            <v>verwijzing_declaratieverkeer</v>
          </cell>
          <cell r="K202" t="str">
            <v>01012014</v>
          </cell>
          <cell r="M202" t="str">
            <v>01012014</v>
          </cell>
          <cell r="N202" t="str">
            <v>ACHMEA</v>
          </cell>
        </row>
        <row r="203">
          <cell r="A203" t="str">
            <v>9551</v>
          </cell>
          <cell r="B203" t="str">
            <v>Coöperatie VGZ UA</v>
          </cell>
          <cell r="C203" t="str">
            <v>PJ</v>
          </cell>
          <cell r="D203" t="str">
            <v>www.cooperatievgz.nl</v>
          </cell>
          <cell r="E203" t="str">
            <v>01012013</v>
          </cell>
          <cell r="F203" t="str">
            <v/>
          </cell>
          <cell r="G203" t="str">
            <v>10122012</v>
          </cell>
          <cell r="H203" t="str">
            <v>nvt</v>
          </cell>
          <cell r="I203" t="e">
            <v>#N/A</v>
          </cell>
        </row>
        <row r="204">
          <cell r="A204" t="str">
            <v>9664</v>
          </cell>
          <cell r="B204" t="str">
            <v>Centrale Verwerkingseenheid CZ: CZ, Nationale-Nederlanden en OHRA</v>
          </cell>
          <cell r="C204" t="str">
            <v>CV</v>
          </cell>
          <cell r="E204" t="str">
            <v>01012009</v>
          </cell>
          <cell r="F204" t="str">
            <v/>
          </cell>
          <cell r="G204" t="str">
            <v>07062018</v>
          </cell>
          <cell r="H204" t="str">
            <v>0104</v>
          </cell>
          <cell r="I204" t="str">
            <v>CZ</v>
          </cell>
          <cell r="J204" t="str">
            <v>bron_verzekerdenbeheer</v>
          </cell>
          <cell r="K204" t="str">
            <v>01012014</v>
          </cell>
          <cell r="M204" t="str">
            <v>01012014</v>
          </cell>
          <cell r="N204" t="str">
            <v>CZ</v>
          </cell>
        </row>
        <row r="205">
          <cell r="A205" t="str">
            <v>9664</v>
          </cell>
          <cell r="B205" t="str">
            <v>Centrale Verwerkingseenheid CZ: CZ, Nationale-Nederlanden en OHRA</v>
          </cell>
          <cell r="C205" t="str">
            <v>CV</v>
          </cell>
          <cell r="E205" t="str">
            <v>01012009</v>
          </cell>
          <cell r="F205" t="str">
            <v/>
          </cell>
          <cell r="G205" t="str">
            <v>07062018</v>
          </cell>
          <cell r="H205" t="str">
            <v>0201</v>
          </cell>
          <cell r="I205" t="str">
            <v>CZ</v>
          </cell>
          <cell r="J205" t="str">
            <v>bron_verzekerdenbeheer</v>
          </cell>
          <cell r="K205" t="str">
            <v>01012014</v>
          </cell>
          <cell r="M205" t="str">
            <v>01012014</v>
          </cell>
          <cell r="N205" t="str">
            <v>CZ</v>
          </cell>
        </row>
        <row r="206">
          <cell r="A206" t="str">
            <v>9664</v>
          </cell>
          <cell r="B206" t="str">
            <v>Centrale Verwerkingseenheid CZ: CZ, Nationale-Nederlanden en OHRA</v>
          </cell>
          <cell r="C206" t="str">
            <v>CV</v>
          </cell>
          <cell r="E206" t="str">
            <v>01012009</v>
          </cell>
          <cell r="F206" t="str">
            <v/>
          </cell>
          <cell r="G206" t="str">
            <v>07062018</v>
          </cell>
          <cell r="H206" t="str">
            <v>7053</v>
          </cell>
          <cell r="I206" t="str">
            <v>CZ</v>
          </cell>
          <cell r="J206" t="str">
            <v>bron_verzekerdenbeheer</v>
          </cell>
          <cell r="K206" t="str">
            <v>01012014</v>
          </cell>
          <cell r="L206" t="str">
            <v>01012020</v>
          </cell>
          <cell r="M206" t="str">
            <v>16012020</v>
          </cell>
          <cell r="N206" t="str">
            <v>CZ</v>
          </cell>
        </row>
        <row r="207">
          <cell r="A207" t="str">
            <v>9664</v>
          </cell>
          <cell r="B207" t="str">
            <v>Centrale Verwerkingseenheid CZ: CZ, Nationale-Nederlanden en OHRA</v>
          </cell>
          <cell r="C207" t="str">
            <v>CV</v>
          </cell>
          <cell r="E207" t="str">
            <v>01012009</v>
          </cell>
          <cell r="F207" t="str">
            <v/>
          </cell>
          <cell r="G207" t="str">
            <v>07062018</v>
          </cell>
          <cell r="H207" t="str">
            <v>7119</v>
          </cell>
          <cell r="I207" t="str">
            <v>CZ</v>
          </cell>
          <cell r="J207" t="str">
            <v>bron_verzekerdenbeheer</v>
          </cell>
          <cell r="K207" t="str">
            <v>01012014</v>
          </cell>
          <cell r="M207" t="str">
            <v>01012014</v>
          </cell>
          <cell r="N207" t="str">
            <v>CZ</v>
          </cell>
        </row>
        <row r="208">
          <cell r="A208" t="str">
            <v>9664</v>
          </cell>
          <cell r="B208" t="str">
            <v>Centrale Verwerkingseenheid CZ: CZ, Nationale-Nederlanden en OHRA</v>
          </cell>
          <cell r="C208" t="str">
            <v>CV</v>
          </cell>
          <cell r="E208" t="str">
            <v>01012009</v>
          </cell>
          <cell r="F208" t="str">
            <v/>
          </cell>
          <cell r="G208" t="str">
            <v>07062018</v>
          </cell>
          <cell r="H208" t="str">
            <v>9991</v>
          </cell>
          <cell r="I208" t="str">
            <v>CZ</v>
          </cell>
          <cell r="J208" t="str">
            <v>bron_verzekerdenbeheer</v>
          </cell>
          <cell r="K208" t="str">
            <v>01012014</v>
          </cell>
          <cell r="M208" t="str">
            <v>01012014</v>
          </cell>
          <cell r="N208" t="str">
            <v>CZ</v>
          </cell>
        </row>
        <row r="209">
          <cell r="A209" t="str">
            <v>9985</v>
          </cell>
          <cell r="B209" t="str">
            <v>Uitvoeringsregeling opsporing en verzekering onverzekerden Zvw</v>
          </cell>
          <cell r="C209" t="str">
            <v>RO</v>
          </cell>
          <cell r="D209" t="str">
            <v>www.hetcak/regelingen/regeling-onverzekerden</v>
          </cell>
          <cell r="E209" t="str">
            <v>15032011</v>
          </cell>
          <cell r="F209" t="str">
            <v/>
          </cell>
          <cell r="G209" t="str">
            <v>03022017</v>
          </cell>
          <cell r="H209" t="str">
            <v>nvt</v>
          </cell>
          <cell r="I209" t="e">
            <v>#N/A</v>
          </cell>
        </row>
        <row r="210">
          <cell r="A210" t="str">
            <v>9986</v>
          </cell>
          <cell r="B210" t="str">
            <v>Buitenland Verbindingsorgaan</v>
          </cell>
          <cell r="C210" t="str">
            <v>VO</v>
          </cell>
          <cell r="D210" t="str">
            <v>www.hetcak/regelingen/financiele-informatie-verdragsgerechtigden</v>
          </cell>
          <cell r="E210" t="str">
            <v>01012006</v>
          </cell>
          <cell r="F210" t="str">
            <v/>
          </cell>
          <cell r="G210" t="str">
            <v>03022017</v>
          </cell>
          <cell r="H210" t="str">
            <v>nvt</v>
          </cell>
          <cell r="I210" t="e">
            <v>#N/A</v>
          </cell>
        </row>
        <row r="211">
          <cell r="A211" t="str">
            <v>9987</v>
          </cell>
          <cell r="B211" t="str">
            <v>Regeling wanbetalers premie Zorgverzekeringswet</v>
          </cell>
          <cell r="C211" t="str">
            <v>RW</v>
          </cell>
          <cell r="D211" t="str">
            <v>www.hetcak/regelingen/wanbetalers</v>
          </cell>
          <cell r="E211" t="str">
            <v>01092009</v>
          </cell>
          <cell r="F211" t="str">
            <v/>
          </cell>
          <cell r="G211" t="str">
            <v>03022017</v>
          </cell>
          <cell r="H211" t="str">
            <v>nvt</v>
          </cell>
          <cell r="I211" t="e">
            <v>#N/A</v>
          </cell>
        </row>
        <row r="212">
          <cell r="A212" t="str">
            <v>9988</v>
          </cell>
          <cell r="B212" t="str">
            <v>Uitvoeringsregeling gemoedsbezwaarden zorgkosten Zorgverzekeringswet</v>
          </cell>
          <cell r="C212" t="str">
            <v>RG</v>
          </cell>
          <cell r="D212" t="str">
            <v>www.hetcak/regelingen/gemoedsbezwaarden</v>
          </cell>
          <cell r="E212" t="str">
            <v>01012006</v>
          </cell>
          <cell r="F212" t="str">
            <v/>
          </cell>
          <cell r="G212" t="str">
            <v>03022017</v>
          </cell>
          <cell r="H212" t="str">
            <v>nvt</v>
          </cell>
          <cell r="I212" t="e">
            <v>#N/A</v>
          </cell>
        </row>
        <row r="213">
          <cell r="A213" t="str">
            <v>9989</v>
          </cell>
          <cell r="B213" t="str">
            <v>Regeling financiering zorg illegalen</v>
          </cell>
          <cell r="C213" t="str">
            <v>RI</v>
          </cell>
          <cell r="D213" t="str">
            <v>www.hetcak/zakelijk/regelingen/onverzekerbare-vreemdelingen</v>
          </cell>
          <cell r="E213" t="str">
            <v>01012009</v>
          </cell>
          <cell r="F213" t="str">
            <v/>
          </cell>
          <cell r="G213" t="str">
            <v>03022017</v>
          </cell>
          <cell r="H213" t="str">
            <v>nvt</v>
          </cell>
          <cell r="I213" t="e">
            <v>#N/A</v>
          </cell>
          <cell r="M213">
            <v>11112016</v>
          </cell>
        </row>
        <row r="214">
          <cell r="A214" t="str">
            <v>9990</v>
          </cell>
          <cell r="B214" t="str">
            <v>Buitenland Verdragsgerechtigden</v>
          </cell>
          <cell r="C214" t="str">
            <v>NB</v>
          </cell>
          <cell r="D214" t="str">
            <v>www.hetcak.nl</v>
          </cell>
          <cell r="E214" t="str">
            <v>01012006</v>
          </cell>
          <cell r="F214" t="str">
            <v/>
          </cell>
          <cell r="G214" t="str">
            <v>03022017</v>
          </cell>
          <cell r="H214" t="str">
            <v>nvt</v>
          </cell>
          <cell r="I214" t="e">
            <v>#N/A</v>
          </cell>
        </row>
        <row r="215">
          <cell r="A215" t="str">
            <v>9991</v>
          </cell>
          <cell r="B215" t="str">
            <v>OWM CZ groep U.A. Buitenlandse verzekerden</v>
          </cell>
          <cell r="C215" t="str">
            <v>BN</v>
          </cell>
          <cell r="D215" t="str">
            <v>www.cz.nl</v>
          </cell>
          <cell r="E215" t="str">
            <v>01012006</v>
          </cell>
          <cell r="F215" t="str">
            <v/>
          </cell>
          <cell r="G215" t="str">
            <v>26012006</v>
          </cell>
          <cell r="H215" t="str">
            <v>9664</v>
          </cell>
          <cell r="I215" t="str">
            <v>CZ</v>
          </cell>
          <cell r="J215" t="str">
            <v>verzekeraar van</v>
          </cell>
          <cell r="K215" t="str">
            <v>01012014</v>
          </cell>
          <cell r="M215" t="str">
            <v>01012014</v>
          </cell>
          <cell r="N215" t="str">
            <v>CZ</v>
          </cell>
        </row>
        <row r="216">
          <cell r="A216" t="str">
            <v>9992</v>
          </cell>
          <cell r="B216" t="str">
            <v>de Dienst Justitiële Inrichtingen</v>
          </cell>
          <cell r="C216" t="str">
            <v>FZ</v>
          </cell>
          <cell r="D216" t="str">
            <v>www.vernieuwingforensischezorg.nl</v>
          </cell>
          <cell r="E216" t="str">
            <v>01012011</v>
          </cell>
          <cell r="F216" t="str">
            <v/>
          </cell>
          <cell r="G216" t="str">
            <v>30112010</v>
          </cell>
          <cell r="H216" t="str">
            <v>nvt</v>
          </cell>
          <cell r="I216" t="e">
            <v>#N/A</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H54"/>
  <sheetViews>
    <sheetView tabSelected="1" zoomScale="145" zoomScaleNormal="145" workbookViewId="0">
      <selection activeCell="C11" sqref="C11"/>
    </sheetView>
  </sheetViews>
  <sheetFormatPr defaultColWidth="9.140625" defaultRowHeight="12.75" x14ac:dyDescent="0.2"/>
  <cols>
    <col min="1" max="1" width="9.140625" style="66"/>
    <col min="2" max="3" width="33.42578125" style="66" bestFit="1" customWidth="1"/>
    <col min="4" max="4" width="12.5703125" style="66" customWidth="1"/>
    <col min="5" max="6" width="9.140625" style="66"/>
    <col min="7" max="7" width="25.42578125" style="66" customWidth="1"/>
    <col min="8" max="8" width="26.85546875" style="66" bestFit="1" customWidth="1"/>
    <col min="9" max="9" width="66" style="66" customWidth="1"/>
    <col min="10" max="16384" width="9.140625" style="66"/>
  </cols>
  <sheetData>
    <row r="1" spans="1:4" s="65" customFormat="1" ht="21" x14ac:dyDescent="0.35">
      <c r="A1" s="65" t="s">
        <v>184</v>
      </c>
    </row>
    <row r="3" spans="1:4" x14ac:dyDescent="0.2">
      <c r="A3" s="66" t="s">
        <v>0</v>
      </c>
    </row>
    <row r="4" spans="1:4" x14ac:dyDescent="0.2">
      <c r="A4" s="66" t="s">
        <v>1</v>
      </c>
    </row>
    <row r="5" spans="1:4" x14ac:dyDescent="0.2">
      <c r="A5" s="66" t="s">
        <v>2</v>
      </c>
    </row>
    <row r="6" spans="1:4" x14ac:dyDescent="0.2">
      <c r="A6" s="66" t="s">
        <v>3</v>
      </c>
    </row>
    <row r="7" spans="1:4" s="67" customFormat="1" x14ac:dyDescent="0.2">
      <c r="A7" s="67" t="s">
        <v>4</v>
      </c>
    </row>
    <row r="8" spans="1:4" x14ac:dyDescent="0.2">
      <c r="A8" s="80" t="s">
        <v>209</v>
      </c>
      <c r="B8" s="80"/>
      <c r="C8" s="80"/>
      <c r="D8" s="80"/>
    </row>
    <row r="9" spans="1:4" x14ac:dyDescent="0.2">
      <c r="A9" s="80" t="s">
        <v>210</v>
      </c>
      <c r="B9" s="80"/>
      <c r="C9" s="80"/>
      <c r="D9" s="80"/>
    </row>
    <row r="10" spans="1:4" x14ac:dyDescent="0.2">
      <c r="A10" s="66" t="s">
        <v>208</v>
      </c>
    </row>
    <row r="12" spans="1:4" s="80" customFormat="1" hidden="1" x14ac:dyDescent="0.2">
      <c r="A12" s="80" t="s">
        <v>205</v>
      </c>
    </row>
    <row r="13" spans="1:4" s="80" customFormat="1" hidden="1" x14ac:dyDescent="0.2">
      <c r="A13" s="80" t="s">
        <v>185</v>
      </c>
    </row>
    <row r="14" spans="1:4" s="80" customFormat="1" hidden="1" x14ac:dyDescent="0.2">
      <c r="A14" s="80" t="s">
        <v>187</v>
      </c>
    </row>
    <row r="17" spans="1:8" s="69" customFormat="1" x14ac:dyDescent="0.2">
      <c r="A17" s="68" t="s">
        <v>266</v>
      </c>
    </row>
    <row r="18" spans="1:8" x14ac:dyDescent="0.2">
      <c r="A18" s="70" t="s">
        <v>257</v>
      </c>
    </row>
    <row r="19" spans="1:8" x14ac:dyDescent="0.2">
      <c r="A19" s="70"/>
    </row>
    <row r="20" spans="1:8" x14ac:dyDescent="0.2">
      <c r="A20" s="69" t="s">
        <v>236</v>
      </c>
      <c r="B20" s="70"/>
      <c r="C20" s="70"/>
      <c r="D20" s="70"/>
      <c r="E20" s="70"/>
      <c r="F20" s="70"/>
      <c r="G20" s="70"/>
    </row>
    <row r="21" spans="1:8" x14ac:dyDescent="0.2">
      <c r="A21" s="70" t="s">
        <v>237</v>
      </c>
      <c r="B21" s="70"/>
      <c r="C21" s="70"/>
      <c r="D21" s="70"/>
      <c r="E21" s="70"/>
      <c r="F21" s="70"/>
      <c r="G21" s="70"/>
    </row>
    <row r="22" spans="1:8" ht="25.5" x14ac:dyDescent="0.2">
      <c r="A22" s="113" t="s">
        <v>267</v>
      </c>
      <c r="B22" s="114" t="s">
        <v>28</v>
      </c>
      <c r="C22" s="114"/>
      <c r="D22" s="113" t="s">
        <v>277</v>
      </c>
      <c r="E22" s="70"/>
      <c r="F22" s="70"/>
      <c r="G22" s="70"/>
    </row>
    <row r="23" spans="1:8" ht="13.5" x14ac:dyDescent="0.2">
      <c r="A23" s="119" t="s">
        <v>38</v>
      </c>
      <c r="B23" s="116" t="s">
        <v>39</v>
      </c>
      <c r="C23" s="116" t="s">
        <v>207</v>
      </c>
      <c r="D23" s="115" t="s">
        <v>280</v>
      </c>
      <c r="E23" s="70"/>
      <c r="F23" s="70"/>
      <c r="G23" s="70"/>
    </row>
    <row r="24" spans="1:8" ht="13.5" x14ac:dyDescent="0.2">
      <c r="A24" s="117" t="s">
        <v>46</v>
      </c>
      <c r="B24" s="116" t="s">
        <v>47</v>
      </c>
      <c r="C24" s="116" t="s">
        <v>32</v>
      </c>
      <c r="D24" s="118" t="s">
        <v>281</v>
      </c>
      <c r="E24" s="70"/>
      <c r="F24" s="70"/>
      <c r="G24" s="70"/>
    </row>
    <row r="25" spans="1:8" ht="13.5" x14ac:dyDescent="0.2">
      <c r="A25" s="115" t="s">
        <v>53</v>
      </c>
      <c r="B25" s="116" t="s">
        <v>54</v>
      </c>
      <c r="C25" s="116" t="s">
        <v>54</v>
      </c>
      <c r="D25" s="118" t="s">
        <v>281</v>
      </c>
      <c r="E25" s="70"/>
      <c r="F25" s="70"/>
      <c r="G25" s="70"/>
    </row>
    <row r="26" spans="1:8" ht="13.5" x14ac:dyDescent="0.2">
      <c r="A26" s="115" t="s">
        <v>63</v>
      </c>
      <c r="B26" s="116" t="s">
        <v>64</v>
      </c>
      <c r="C26" s="116" t="s">
        <v>32</v>
      </c>
      <c r="D26" s="115" t="s">
        <v>281</v>
      </c>
      <c r="E26" s="70"/>
      <c r="F26" s="70"/>
      <c r="G26" s="70"/>
    </row>
    <row r="27" spans="1:8" ht="13.5" x14ac:dyDescent="0.2">
      <c r="A27" s="115" t="s">
        <v>202</v>
      </c>
      <c r="B27" s="111" t="s">
        <v>203</v>
      </c>
      <c r="C27" s="116" t="s">
        <v>44</v>
      </c>
      <c r="D27" s="115" t="s">
        <v>289</v>
      </c>
      <c r="E27" s="70"/>
      <c r="F27" s="120"/>
      <c r="G27" s="122"/>
      <c r="H27" s="121"/>
    </row>
    <row r="28" spans="1:8" ht="13.5" x14ac:dyDescent="0.2">
      <c r="A28" s="115" t="s">
        <v>190</v>
      </c>
      <c r="B28" s="111" t="s">
        <v>196</v>
      </c>
      <c r="C28" s="116" t="str">
        <f>VLOOKUP(A28,'[1]UZOVI-register met relaties'!$A$2:$N$216,14,FALSE)</f>
        <v>ENO</v>
      </c>
      <c r="D28" s="118" t="s">
        <v>288</v>
      </c>
      <c r="E28" s="70"/>
      <c r="F28" s="120"/>
      <c r="G28" s="121"/>
      <c r="H28" s="121"/>
    </row>
    <row r="29" spans="1:8" ht="13.5" x14ac:dyDescent="0.2">
      <c r="A29" s="115" t="s">
        <v>87</v>
      </c>
      <c r="B29" s="116" t="s">
        <v>290</v>
      </c>
      <c r="C29" s="116" t="str">
        <f>VLOOKUP(A29,'[1]UZOVI-register met relaties'!$A$2:$N$216,14,FALSE)</f>
        <v>MENZIS</v>
      </c>
      <c r="D29" s="118" t="s">
        <v>288</v>
      </c>
      <c r="E29" s="70"/>
      <c r="F29" s="120"/>
      <c r="G29" s="121"/>
      <c r="H29" s="121"/>
    </row>
    <row r="30" spans="1:8" ht="13.5" x14ac:dyDescent="0.2">
      <c r="A30" s="115" t="s">
        <v>101</v>
      </c>
      <c r="B30" s="116" t="s">
        <v>283</v>
      </c>
      <c r="C30" s="116" t="s">
        <v>44</v>
      </c>
      <c r="D30" s="118" t="s">
        <v>281</v>
      </c>
      <c r="E30" s="70"/>
      <c r="F30" s="70"/>
      <c r="G30" s="70"/>
    </row>
    <row r="31" spans="1:8" ht="13.5" x14ac:dyDescent="0.2">
      <c r="A31" s="115" t="s">
        <v>102</v>
      </c>
      <c r="B31" s="111" t="s">
        <v>284</v>
      </c>
      <c r="C31" s="116" t="s">
        <v>207</v>
      </c>
      <c r="D31" s="118" t="s">
        <v>281</v>
      </c>
      <c r="E31" s="70"/>
      <c r="F31" s="70"/>
      <c r="G31" s="70"/>
    </row>
    <row r="32" spans="1:8" ht="13.5" x14ac:dyDescent="0.2">
      <c r="A32" s="115" t="s">
        <v>107</v>
      </c>
      <c r="B32" s="116" t="s">
        <v>285</v>
      </c>
      <c r="C32" s="116" t="s">
        <v>32</v>
      </c>
      <c r="D32" s="118" t="s">
        <v>281</v>
      </c>
      <c r="E32" s="70"/>
      <c r="F32" s="70"/>
      <c r="G32" s="70"/>
    </row>
    <row r="33" spans="1:7" ht="13.5" x14ac:dyDescent="0.2">
      <c r="A33" s="115" t="s">
        <v>108</v>
      </c>
      <c r="B33" s="116" t="s">
        <v>286</v>
      </c>
      <c r="C33" s="116" t="s">
        <v>44</v>
      </c>
      <c r="D33" s="118" t="s">
        <v>281</v>
      </c>
      <c r="E33" s="70"/>
      <c r="F33" s="70"/>
      <c r="G33" s="70"/>
    </row>
    <row r="34" spans="1:7" ht="13.5" x14ac:dyDescent="0.2">
      <c r="A34" s="115" t="s">
        <v>109</v>
      </c>
      <c r="B34" s="116" t="s">
        <v>110</v>
      </c>
      <c r="C34" s="116" t="s">
        <v>32</v>
      </c>
      <c r="D34" s="118" t="s">
        <v>281</v>
      </c>
      <c r="E34" s="70"/>
      <c r="F34" s="70"/>
      <c r="G34" s="70"/>
    </row>
    <row r="35" spans="1:7" ht="13.5" x14ac:dyDescent="0.2">
      <c r="A35" s="115" t="s">
        <v>114</v>
      </c>
      <c r="B35" s="116" t="s">
        <v>287</v>
      </c>
      <c r="C35" s="116" t="s">
        <v>44</v>
      </c>
      <c r="D35" s="118" t="s">
        <v>281</v>
      </c>
      <c r="E35" s="70"/>
      <c r="F35" s="70"/>
      <c r="G35" s="70"/>
    </row>
    <row r="36" spans="1:7" ht="13.5" x14ac:dyDescent="0.25">
      <c r="A36" s="92"/>
      <c r="B36" s="92"/>
      <c r="C36" s="92"/>
      <c r="D36" s="70"/>
      <c r="E36" s="70"/>
      <c r="F36" s="70"/>
      <c r="G36" s="70"/>
    </row>
    <row r="37" spans="1:7" ht="13.5" x14ac:dyDescent="0.25">
      <c r="A37" s="70" t="s">
        <v>238</v>
      </c>
      <c r="B37" s="92"/>
      <c r="C37" s="92"/>
      <c r="D37" s="70"/>
      <c r="E37" s="70"/>
      <c r="F37" s="70"/>
      <c r="G37" s="70"/>
    </row>
    <row r="38" spans="1:7" ht="25.5" x14ac:dyDescent="0.2">
      <c r="A38" s="108" t="s">
        <v>267</v>
      </c>
      <c r="B38" s="109" t="s">
        <v>28</v>
      </c>
      <c r="C38" s="109" t="s">
        <v>29</v>
      </c>
      <c r="D38" s="108" t="s">
        <v>276</v>
      </c>
      <c r="E38" s="70"/>
      <c r="F38" s="70"/>
      <c r="G38" s="70"/>
    </row>
    <row r="39" spans="1:7" ht="13.5" x14ac:dyDescent="0.25">
      <c r="A39" s="93" t="s">
        <v>268</v>
      </c>
      <c r="B39" s="92" t="s">
        <v>269</v>
      </c>
      <c r="C39" s="110" t="s">
        <v>269</v>
      </c>
      <c r="D39" s="93" t="s">
        <v>278</v>
      </c>
      <c r="E39" s="70"/>
      <c r="F39" s="70"/>
      <c r="G39" s="70"/>
    </row>
    <row r="40" spans="1:7" ht="13.5" x14ac:dyDescent="0.25">
      <c r="A40" s="93" t="s">
        <v>270</v>
      </c>
      <c r="B40" s="92" t="s">
        <v>271</v>
      </c>
      <c r="C40" s="110" t="s">
        <v>207</v>
      </c>
      <c r="D40" s="112" t="s">
        <v>279</v>
      </c>
      <c r="E40" s="70"/>
      <c r="F40" s="70"/>
      <c r="G40" s="70"/>
    </row>
    <row r="41" spans="1:7" ht="13.5" x14ac:dyDescent="0.25">
      <c r="A41" s="93" t="s">
        <v>272</v>
      </c>
      <c r="B41" s="92" t="s">
        <v>273</v>
      </c>
      <c r="C41" s="110" t="s">
        <v>273</v>
      </c>
      <c r="D41" s="112" t="s">
        <v>279</v>
      </c>
      <c r="E41" s="70"/>
      <c r="F41" s="70"/>
      <c r="G41" s="70"/>
    </row>
    <row r="42" spans="1:7" ht="13.5" x14ac:dyDescent="0.25">
      <c r="A42" s="93" t="s">
        <v>274</v>
      </c>
      <c r="B42" s="92" t="s">
        <v>275</v>
      </c>
      <c r="C42" s="110" t="s">
        <v>273</v>
      </c>
      <c r="D42" s="112" t="s">
        <v>279</v>
      </c>
      <c r="E42" s="93"/>
      <c r="F42" s="70"/>
      <c r="G42" s="70"/>
    </row>
    <row r="43" spans="1:7" ht="13.5" x14ac:dyDescent="0.25">
      <c r="A43" s="93"/>
      <c r="B43" s="92"/>
      <c r="C43" s="110"/>
      <c r="D43" s="112"/>
      <c r="E43" s="93"/>
      <c r="F43" s="70"/>
      <c r="G43" s="70"/>
    </row>
    <row r="44" spans="1:7" x14ac:dyDescent="0.2">
      <c r="A44" s="70" t="s">
        <v>293</v>
      </c>
    </row>
    <row r="45" spans="1:7" ht="25.5" x14ac:dyDescent="0.2">
      <c r="A45" s="108" t="s">
        <v>267</v>
      </c>
      <c r="B45" s="109" t="s">
        <v>28</v>
      </c>
      <c r="C45" s="109" t="s">
        <v>29</v>
      </c>
    </row>
    <row r="46" spans="1:7" ht="13.5" x14ac:dyDescent="0.25">
      <c r="A46" s="66">
        <v>7084</v>
      </c>
      <c r="B46" s="92" t="s">
        <v>271</v>
      </c>
      <c r="C46" s="110" t="s">
        <v>292</v>
      </c>
    </row>
    <row r="48" spans="1:7" x14ac:dyDescent="0.2">
      <c r="A48" s="96" t="s">
        <v>294</v>
      </c>
      <c r="B48" s="4"/>
    </row>
    <row r="49" spans="1:3" ht="13.5" x14ac:dyDescent="0.25">
      <c r="A49" s="92" t="s">
        <v>54</v>
      </c>
      <c r="B49" s="4"/>
      <c r="C49" s="4"/>
    </row>
    <row r="50" spans="1:3" ht="13.5" x14ac:dyDescent="0.25">
      <c r="A50" s="92" t="s">
        <v>126</v>
      </c>
    </row>
    <row r="52" spans="1:3" x14ac:dyDescent="0.2">
      <c r="A52" s="96" t="s">
        <v>295</v>
      </c>
    </row>
    <row r="53" spans="1:3" ht="13.5" x14ac:dyDescent="0.25">
      <c r="A53" s="92" t="s">
        <v>273</v>
      </c>
    </row>
    <row r="54" spans="1:3" ht="13.5" x14ac:dyDescent="0.25">
      <c r="A54" s="92" t="s">
        <v>291</v>
      </c>
    </row>
  </sheetData>
  <pageMargins left="0.7" right="0.7" top="0.75" bottom="0.75" header="0.3" footer="0.3"/>
  <pageSetup paperSize="9" scale="3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8287-42A6-4DA4-B5E4-0DE0719A338C}">
  <sheetPr codeName="Blad31">
    <tabColor rgb="FF00B0F0"/>
  </sheetPr>
  <dimension ref="A1:L71"/>
  <sheetViews>
    <sheetView topLeftCell="A25" workbookViewId="0">
      <selection activeCell="D57" sqref="D57:L63"/>
    </sheetView>
  </sheetViews>
  <sheetFormatPr defaultColWidth="9.140625" defaultRowHeight="12.75" x14ac:dyDescent="0.2"/>
  <cols>
    <col min="1" max="1" width="9.140625" style="70"/>
    <col min="2" max="2" width="40.7109375" style="70" customWidth="1"/>
    <col min="3" max="3" width="15.7109375" style="70" customWidth="1"/>
    <col min="4" max="12" width="15.42578125" style="70" customWidth="1"/>
    <col min="13" max="16384" width="9.140625" style="70"/>
  </cols>
  <sheetData>
    <row r="1" spans="1:12" s="95" customFormat="1" ht="21" x14ac:dyDescent="0.35">
      <c r="A1" s="94"/>
    </row>
    <row r="3" spans="1:12" x14ac:dyDescent="0.2">
      <c r="A3" s="96" t="s">
        <v>183</v>
      </c>
    </row>
    <row r="4" spans="1:12" s="96" customFormat="1" x14ac:dyDescent="0.2">
      <c r="A4" s="97" t="s">
        <v>239</v>
      </c>
      <c r="B4" s="98" t="s">
        <v>240</v>
      </c>
    </row>
    <row r="6" spans="1:12" ht="13.5" thickBot="1" x14ac:dyDescent="0.25"/>
    <row r="7" spans="1:12" s="99"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57"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100"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100"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x14ac:dyDescent="0.2">
      <c r="A49" s="90" t="s">
        <v>97</v>
      </c>
      <c r="B49" s="90" t="s">
        <v>98</v>
      </c>
      <c r="C49" s="90" t="s">
        <v>32</v>
      </c>
      <c r="D49" s="72">
        <v>0</v>
      </c>
      <c r="E49" s="72">
        <v>0</v>
      </c>
      <c r="F49" s="72">
        <v>0</v>
      </c>
      <c r="G49" s="72">
        <v>0</v>
      </c>
      <c r="H49" s="72">
        <v>0</v>
      </c>
      <c r="I49" s="72">
        <v>0</v>
      </c>
      <c r="J49" s="72">
        <v>0</v>
      </c>
      <c r="K49" s="72">
        <v>0</v>
      </c>
      <c r="L49" s="15">
        <f t="shared" si="0"/>
        <v>0</v>
      </c>
    </row>
    <row r="50" spans="1:12"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s="100" customFormat="1" x14ac:dyDescent="0.2">
      <c r="A53" s="90" t="s">
        <v>191</v>
      </c>
      <c r="B53" s="90" t="s">
        <v>197</v>
      </c>
      <c r="C53" s="90" t="s">
        <v>201</v>
      </c>
      <c r="D53" s="72">
        <v>0</v>
      </c>
      <c r="E53" s="72">
        <v>0</v>
      </c>
      <c r="F53" s="72">
        <v>0</v>
      </c>
      <c r="G53" s="72">
        <v>0</v>
      </c>
      <c r="H53" s="72">
        <v>0</v>
      </c>
      <c r="I53" s="72">
        <v>0</v>
      </c>
      <c r="J53" s="72">
        <v>0</v>
      </c>
      <c r="K53" s="72">
        <v>0</v>
      </c>
      <c r="L53" s="15">
        <f t="shared" si="0"/>
        <v>0</v>
      </c>
    </row>
    <row r="54" spans="1:12" s="100" customFormat="1"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x14ac:dyDescent="0.2">
      <c r="A57" s="90" t="s">
        <v>112</v>
      </c>
      <c r="B57" s="90" t="s">
        <v>113</v>
      </c>
      <c r="C57" s="90" t="s">
        <v>44</v>
      </c>
      <c r="D57" s="72">
        <v>0</v>
      </c>
      <c r="E57" s="72">
        <v>0</v>
      </c>
      <c r="F57" s="72">
        <v>0</v>
      </c>
      <c r="G57" s="72">
        <v>0</v>
      </c>
      <c r="H57" s="72">
        <v>0</v>
      </c>
      <c r="I57" s="72">
        <v>0</v>
      </c>
      <c r="J57" s="72">
        <v>0</v>
      </c>
      <c r="K57" s="72">
        <v>0</v>
      </c>
      <c r="L57" s="15">
        <f t="shared" si="0"/>
        <v>0</v>
      </c>
    </row>
    <row r="58" spans="1:12" x14ac:dyDescent="0.2">
      <c r="A58" s="90" t="s">
        <v>115</v>
      </c>
      <c r="B58" s="90" t="s">
        <v>116</v>
      </c>
      <c r="C58" s="90" t="s">
        <v>207</v>
      </c>
      <c r="D58" s="72">
        <v>0</v>
      </c>
      <c r="E58" s="72">
        <v>0</v>
      </c>
      <c r="F58" s="72">
        <v>0</v>
      </c>
      <c r="G58" s="72">
        <v>0</v>
      </c>
      <c r="H58" s="72">
        <v>0</v>
      </c>
      <c r="I58" s="72">
        <v>0</v>
      </c>
      <c r="J58" s="72">
        <v>0</v>
      </c>
      <c r="K58" s="72">
        <v>0</v>
      </c>
      <c r="L58" s="15">
        <f t="shared" ref="L58:L63" si="1">SUM(D58:K58)</f>
        <v>0</v>
      </c>
    </row>
    <row r="59" spans="1:12" x14ac:dyDescent="0.2">
      <c r="A59" s="90" t="s">
        <v>194</v>
      </c>
      <c r="B59" s="90" t="s">
        <v>200</v>
      </c>
      <c r="C59" s="90" t="s">
        <v>32</v>
      </c>
      <c r="D59" s="72">
        <v>0</v>
      </c>
      <c r="E59" s="72">
        <v>0</v>
      </c>
      <c r="F59" s="72">
        <v>0</v>
      </c>
      <c r="G59" s="72">
        <v>0</v>
      </c>
      <c r="H59" s="72">
        <v>0</v>
      </c>
      <c r="I59" s="72">
        <v>0</v>
      </c>
      <c r="J59" s="72">
        <v>0</v>
      </c>
      <c r="K59" s="72">
        <v>0</v>
      </c>
      <c r="L59" s="15">
        <f t="shared" si="1"/>
        <v>0</v>
      </c>
    </row>
    <row r="60" spans="1:12" x14ac:dyDescent="0.2">
      <c r="A60" s="90" t="s">
        <v>117</v>
      </c>
      <c r="B60" s="90" t="s">
        <v>118</v>
      </c>
      <c r="C60" s="90" t="s">
        <v>35</v>
      </c>
      <c r="D60" s="72">
        <v>0</v>
      </c>
      <c r="E60" s="72">
        <v>0</v>
      </c>
      <c r="F60" s="72">
        <v>0</v>
      </c>
      <c r="G60" s="72">
        <v>0</v>
      </c>
      <c r="H60" s="72">
        <v>0</v>
      </c>
      <c r="I60" s="72">
        <v>0</v>
      </c>
      <c r="J60" s="72">
        <v>0</v>
      </c>
      <c r="K60" s="72">
        <v>0</v>
      </c>
      <c r="L60" s="15">
        <f t="shared" si="1"/>
        <v>0</v>
      </c>
    </row>
    <row r="61" spans="1:12" x14ac:dyDescent="0.2">
      <c r="A61" s="90" t="s">
        <v>119</v>
      </c>
      <c r="B61" s="90" t="s">
        <v>120</v>
      </c>
      <c r="C61" s="90" t="s">
        <v>35</v>
      </c>
      <c r="D61" s="72">
        <v>0</v>
      </c>
      <c r="E61" s="72">
        <v>0</v>
      </c>
      <c r="F61" s="72">
        <v>0</v>
      </c>
      <c r="G61" s="72">
        <v>0</v>
      </c>
      <c r="H61" s="72">
        <v>0</v>
      </c>
      <c r="I61" s="72">
        <v>0</v>
      </c>
      <c r="J61" s="72">
        <v>0</v>
      </c>
      <c r="K61" s="72">
        <v>0</v>
      </c>
      <c r="L61" s="15">
        <f t="shared" si="1"/>
        <v>0</v>
      </c>
    </row>
    <row r="62" spans="1:12" x14ac:dyDescent="0.2">
      <c r="A62" s="89" t="s">
        <v>127</v>
      </c>
      <c r="B62" s="89" t="s">
        <v>128</v>
      </c>
      <c r="C62" s="89" t="s">
        <v>128</v>
      </c>
      <c r="D62" s="72">
        <v>0</v>
      </c>
      <c r="E62" s="72">
        <v>0</v>
      </c>
      <c r="F62" s="72">
        <v>0</v>
      </c>
      <c r="G62" s="72">
        <v>0</v>
      </c>
      <c r="H62" s="72">
        <v>0</v>
      </c>
      <c r="I62" s="72">
        <v>0</v>
      </c>
      <c r="J62" s="72">
        <v>0</v>
      </c>
      <c r="K62" s="72">
        <v>0</v>
      </c>
      <c r="L62" s="15">
        <f t="shared" si="1"/>
        <v>0</v>
      </c>
    </row>
    <row r="63" spans="1:12" ht="13.5" thickBot="1" x14ac:dyDescent="0.25">
      <c r="A63" s="91" t="s">
        <v>121</v>
      </c>
      <c r="B63" s="91" t="s">
        <v>219</v>
      </c>
      <c r="C63" s="91" t="s">
        <v>220</v>
      </c>
      <c r="D63" s="72">
        <v>0</v>
      </c>
      <c r="E63" s="72">
        <v>0</v>
      </c>
      <c r="F63" s="72">
        <v>0</v>
      </c>
      <c r="G63" s="72">
        <v>0</v>
      </c>
      <c r="H63" s="72">
        <v>0</v>
      </c>
      <c r="I63" s="72">
        <v>0</v>
      </c>
      <c r="J63" s="72">
        <v>0</v>
      </c>
      <c r="K63" s="72">
        <v>0</v>
      </c>
      <c r="L63" s="15">
        <f t="shared" si="1"/>
        <v>0</v>
      </c>
    </row>
    <row r="64" spans="1:12" ht="13.5" thickBot="1" x14ac:dyDescent="0.25">
      <c r="A64" s="57" t="s">
        <v>23</v>
      </c>
      <c r="B64" s="58"/>
      <c r="C64" s="59"/>
      <c r="D64" s="60">
        <f>SUM(D8:D63)</f>
        <v>0</v>
      </c>
      <c r="E64" s="61">
        <f t="shared" ref="E64:L64" si="2">SUM(E8:E63)</f>
        <v>0</v>
      </c>
      <c r="F64" s="61">
        <f t="shared" si="2"/>
        <v>0</v>
      </c>
      <c r="G64" s="61">
        <f t="shared" si="2"/>
        <v>0</v>
      </c>
      <c r="H64" s="61">
        <f t="shared" si="2"/>
        <v>0</v>
      </c>
      <c r="I64" s="61">
        <f t="shared" si="2"/>
        <v>0</v>
      </c>
      <c r="J64" s="61">
        <f t="shared" si="2"/>
        <v>0</v>
      </c>
      <c r="K64" s="126">
        <f t="shared" si="2"/>
        <v>0</v>
      </c>
      <c r="L64" s="62">
        <f t="shared" si="2"/>
        <v>0</v>
      </c>
    </row>
    <row r="65" s="100" customFormat="1" x14ac:dyDescent="0.2"/>
    <row r="66" s="100" customFormat="1" x14ac:dyDescent="0.2"/>
    <row r="67" s="100" customFormat="1" x14ac:dyDescent="0.2"/>
    <row r="68" s="100" customFormat="1" x14ac:dyDescent="0.2"/>
    <row r="69" s="100" customFormat="1" x14ac:dyDescent="0.2"/>
    <row r="70" s="100" customFormat="1" x14ac:dyDescent="0.2"/>
    <row r="71" s="100" customFormat="1"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2.5703125" style="4" customWidth="1"/>
    <col min="21" max="16384" width="9.140625" style="4"/>
  </cols>
  <sheetData>
    <row r="1" spans="1:12" s="55" customFormat="1" ht="21" x14ac:dyDescent="0.35">
      <c r="A1" s="3"/>
    </row>
    <row r="3" spans="1:12" x14ac:dyDescent="0.2">
      <c r="A3" s="8" t="s">
        <v>183</v>
      </c>
    </row>
    <row r="4" spans="1:12" s="8" customFormat="1" x14ac:dyDescent="0.2">
      <c r="A4" s="56">
        <v>2</v>
      </c>
      <c r="B4" s="8" t="s">
        <v>152</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57"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ref="L58:L63" si="1">SUM(D58:K58)</f>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1"/>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1"/>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1"/>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1"/>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1"/>
        <v>0</v>
      </c>
    </row>
    <row r="64" spans="1:12" s="23" customFormat="1" ht="13.5" thickBot="1" x14ac:dyDescent="0.25">
      <c r="A64" s="57" t="s">
        <v>23</v>
      </c>
      <c r="B64" s="58"/>
      <c r="C64" s="59"/>
      <c r="D64" s="60">
        <f>SUM(D8:D63)</f>
        <v>0</v>
      </c>
      <c r="E64" s="61">
        <f t="shared" ref="E64:L64" si="2">SUM(E8:E63)</f>
        <v>0</v>
      </c>
      <c r="F64" s="61">
        <f t="shared" si="2"/>
        <v>0</v>
      </c>
      <c r="G64" s="61">
        <f t="shared" si="2"/>
        <v>0</v>
      </c>
      <c r="H64" s="61">
        <f t="shared" si="2"/>
        <v>0</v>
      </c>
      <c r="I64" s="61">
        <f t="shared" si="2"/>
        <v>0</v>
      </c>
      <c r="J64" s="61">
        <f t="shared" si="2"/>
        <v>0</v>
      </c>
      <c r="K64" s="126">
        <f t="shared" si="2"/>
        <v>0</v>
      </c>
      <c r="L64" s="62">
        <f t="shared" si="2"/>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2.85546875" style="4" customWidth="1"/>
    <col min="21" max="16384" width="9.140625" style="4"/>
  </cols>
  <sheetData>
    <row r="1" spans="1:12" s="55" customFormat="1" ht="21" x14ac:dyDescent="0.35">
      <c r="A1" s="3"/>
    </row>
    <row r="3" spans="1:12" x14ac:dyDescent="0.2">
      <c r="A3" s="8" t="s">
        <v>183</v>
      </c>
    </row>
    <row r="4" spans="1:12" s="8" customFormat="1" x14ac:dyDescent="0.2">
      <c r="A4" s="56">
        <v>3</v>
      </c>
      <c r="B4" s="8" t="s">
        <v>153</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2.5703125" style="4" customWidth="1"/>
    <col min="21" max="16384" width="9.140625" style="4"/>
  </cols>
  <sheetData>
    <row r="1" spans="1:12" s="55" customFormat="1" ht="21" x14ac:dyDescent="0.35">
      <c r="A1" s="3"/>
    </row>
    <row r="3" spans="1:12" x14ac:dyDescent="0.2">
      <c r="A3" s="8" t="s">
        <v>183</v>
      </c>
    </row>
    <row r="4" spans="1:12" s="8" customFormat="1" x14ac:dyDescent="0.2">
      <c r="A4" s="56">
        <v>4</v>
      </c>
      <c r="B4" s="8" t="s">
        <v>154</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tabColor rgb="FF00B0F0"/>
  </sheetPr>
  <dimension ref="A1:L75"/>
  <sheetViews>
    <sheetView topLeftCell="A25"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 style="4" customWidth="1"/>
    <col min="21" max="16384" width="9.140625" style="4"/>
  </cols>
  <sheetData>
    <row r="1" spans="1:12" s="55" customFormat="1" ht="21" x14ac:dyDescent="0.35">
      <c r="A1" s="3"/>
    </row>
    <row r="3" spans="1:12" x14ac:dyDescent="0.2">
      <c r="A3" s="8" t="s">
        <v>183</v>
      </c>
    </row>
    <row r="4" spans="1:12" s="8" customFormat="1" x14ac:dyDescent="0.2">
      <c r="A4" s="56" t="s">
        <v>155</v>
      </c>
      <c r="B4" s="8" t="s">
        <v>156</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42578125" style="4" customWidth="1"/>
    <col min="21" max="16384" width="9.140625" style="4"/>
  </cols>
  <sheetData>
    <row r="1" spans="1:12" s="55" customFormat="1" ht="21" x14ac:dyDescent="0.35">
      <c r="A1" s="3"/>
    </row>
    <row r="3" spans="1:12" x14ac:dyDescent="0.2">
      <c r="A3" s="8" t="s">
        <v>183</v>
      </c>
    </row>
    <row r="4" spans="1:12" s="8" customFormat="1" x14ac:dyDescent="0.2">
      <c r="A4" s="56" t="s">
        <v>157</v>
      </c>
      <c r="B4" s="8" t="s">
        <v>158</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1.140625" style="4" customWidth="1"/>
    <col min="21" max="16384" width="9.140625" style="4"/>
  </cols>
  <sheetData>
    <row r="1" spans="1:12" s="55" customFormat="1" ht="21" x14ac:dyDescent="0.35">
      <c r="A1" s="3"/>
    </row>
    <row r="3" spans="1:12" x14ac:dyDescent="0.2">
      <c r="A3" s="8" t="s">
        <v>183</v>
      </c>
    </row>
    <row r="4" spans="1:12" s="8" customFormat="1" x14ac:dyDescent="0.2">
      <c r="A4" s="56" t="s">
        <v>159</v>
      </c>
      <c r="B4" s="8" t="s">
        <v>160</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tabColor rgb="FF00B0F0"/>
  </sheetPr>
  <dimension ref="A1:L75"/>
  <sheetViews>
    <sheetView topLeftCell="A25"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140625" style="4" customWidth="1"/>
    <col min="21" max="16384" width="9.140625" style="4"/>
  </cols>
  <sheetData>
    <row r="1" spans="1:12" s="55" customFormat="1" ht="21" x14ac:dyDescent="0.35">
      <c r="A1" s="3"/>
    </row>
    <row r="3" spans="1:12" x14ac:dyDescent="0.2">
      <c r="A3" s="8" t="s">
        <v>183</v>
      </c>
    </row>
    <row r="4" spans="1:12" s="8" customFormat="1" x14ac:dyDescent="0.2">
      <c r="A4" s="56" t="s">
        <v>161</v>
      </c>
      <c r="B4" s="8" t="s">
        <v>162</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tabColor rgb="FF00B0F0"/>
  </sheetPr>
  <dimension ref="A1:L75"/>
  <sheetViews>
    <sheetView topLeftCell="A37"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42578125" style="4" customWidth="1"/>
    <col min="21" max="16384" width="9.140625" style="4"/>
  </cols>
  <sheetData>
    <row r="1" spans="1:12" s="55" customFormat="1" ht="21" x14ac:dyDescent="0.35">
      <c r="A1" s="3"/>
    </row>
    <row r="3" spans="1:12" x14ac:dyDescent="0.2">
      <c r="A3" s="8" t="s">
        <v>183</v>
      </c>
    </row>
    <row r="4" spans="1:12" s="8" customFormat="1" x14ac:dyDescent="0.2">
      <c r="A4" s="56" t="s">
        <v>163</v>
      </c>
      <c r="B4" s="8" t="s">
        <v>164</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tabColor rgb="FF00B0F0"/>
  </sheetPr>
  <dimension ref="A1:L75"/>
  <sheetViews>
    <sheetView topLeftCell="A19"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140625" style="4" customWidth="1"/>
    <col min="21" max="16384" width="9.140625" style="4"/>
  </cols>
  <sheetData>
    <row r="1" spans="1:12" s="55" customFormat="1" ht="21" x14ac:dyDescent="0.35">
      <c r="A1" s="3"/>
    </row>
    <row r="3" spans="1:12" x14ac:dyDescent="0.2">
      <c r="A3" s="8" t="s">
        <v>183</v>
      </c>
    </row>
    <row r="4" spans="1:12" s="8" customFormat="1" x14ac:dyDescent="0.2">
      <c r="A4" s="56" t="s">
        <v>165</v>
      </c>
      <c r="B4" s="8" t="s">
        <v>166</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166"/>
  <sheetViews>
    <sheetView topLeftCell="A27" zoomScaleNormal="100" workbookViewId="0">
      <selection activeCell="C160" sqref="C160"/>
    </sheetView>
  </sheetViews>
  <sheetFormatPr defaultColWidth="9.140625" defaultRowHeight="12.75" x14ac:dyDescent="0.2"/>
  <cols>
    <col min="1" max="1" width="9.140625" style="4"/>
    <col min="2" max="2" width="40.85546875" style="4" customWidth="1"/>
    <col min="3" max="3" width="32" style="4" bestFit="1" customWidth="1"/>
    <col min="4" max="8" width="15.85546875" style="4" customWidth="1"/>
    <col min="9" max="16384" width="9.140625" style="4"/>
  </cols>
  <sheetData>
    <row r="1" spans="1:8" s="3" customFormat="1" ht="21" x14ac:dyDescent="0.35">
      <c r="A1" s="86" t="s">
        <v>248</v>
      </c>
    </row>
    <row r="3" spans="1:8" ht="13.5" thickBot="1" x14ac:dyDescent="0.25"/>
    <row r="4" spans="1:8" ht="15" x14ac:dyDescent="0.2">
      <c r="B4" s="5" t="s">
        <v>5</v>
      </c>
      <c r="C4" s="152"/>
      <c r="D4" s="153"/>
      <c r="E4" s="153"/>
      <c r="F4" s="153"/>
      <c r="G4" s="153"/>
      <c r="H4" s="154"/>
    </row>
    <row r="5" spans="1:8" ht="15" x14ac:dyDescent="0.2">
      <c r="B5" s="88" t="s">
        <v>6</v>
      </c>
      <c r="C5" s="149"/>
      <c r="D5" s="150"/>
      <c r="E5" s="150"/>
      <c r="F5" s="150"/>
      <c r="G5" s="150"/>
      <c r="H5" s="151"/>
    </row>
    <row r="6" spans="1:8" ht="15" x14ac:dyDescent="0.2">
      <c r="B6" s="6" t="s">
        <v>7</v>
      </c>
      <c r="C6" s="149"/>
      <c r="D6" s="150"/>
      <c r="E6" s="150"/>
      <c r="F6" s="150"/>
      <c r="G6" s="150"/>
      <c r="H6" s="151"/>
    </row>
    <row r="7" spans="1:8" ht="15" x14ac:dyDescent="0.2">
      <c r="B7" s="6" t="s">
        <v>9</v>
      </c>
      <c r="C7" s="149"/>
      <c r="D7" s="150"/>
      <c r="E7" s="150"/>
      <c r="F7" s="150"/>
      <c r="G7" s="150"/>
      <c r="H7" s="151"/>
    </row>
    <row r="8" spans="1:8" ht="15" x14ac:dyDescent="0.2">
      <c r="B8" s="6" t="s">
        <v>10</v>
      </c>
      <c r="C8" s="149"/>
      <c r="D8" s="150"/>
      <c r="E8" s="150"/>
      <c r="F8" s="150"/>
      <c r="G8" s="150"/>
      <c r="H8" s="151"/>
    </row>
    <row r="9" spans="1:8" ht="15" x14ac:dyDescent="0.2">
      <c r="B9" s="6" t="s">
        <v>11</v>
      </c>
      <c r="C9" s="149"/>
      <c r="D9" s="150"/>
      <c r="E9" s="150"/>
      <c r="F9" s="150"/>
      <c r="G9" s="150"/>
      <c r="H9" s="151"/>
    </row>
    <row r="10" spans="1:8" ht="15.75" thickBot="1" x14ac:dyDescent="0.25">
      <c r="B10" s="7" t="s">
        <v>8</v>
      </c>
      <c r="C10" s="137"/>
      <c r="D10" s="138"/>
      <c r="E10" s="138"/>
      <c r="F10" s="138"/>
      <c r="G10" s="138"/>
      <c r="H10" s="139"/>
    </row>
    <row r="12" spans="1:8" ht="12.75" customHeight="1" x14ac:dyDescent="0.2">
      <c r="A12" s="4" t="s">
        <v>222</v>
      </c>
    </row>
    <row r="15" spans="1:8" s="77" customFormat="1" x14ac:dyDescent="0.2">
      <c r="A15" s="77" t="s">
        <v>12</v>
      </c>
    </row>
    <row r="16" spans="1:8" s="77" customFormat="1" ht="13.5" thickBot="1" x14ac:dyDescent="0.25"/>
    <row r="17" spans="1:8" s="77" customFormat="1" ht="20.100000000000001" customHeight="1" thickBot="1" x14ac:dyDescent="0.25">
      <c r="B17" s="81" t="s">
        <v>13</v>
      </c>
      <c r="C17" s="82"/>
      <c r="D17" s="82"/>
      <c r="E17" s="82"/>
      <c r="F17" s="82"/>
      <c r="G17" s="82"/>
      <c r="H17" s="83"/>
    </row>
    <row r="18" spans="1:8" s="77" customFormat="1" ht="30" customHeight="1" x14ac:dyDescent="0.2">
      <c r="B18" s="84" t="s">
        <v>14</v>
      </c>
      <c r="C18" s="140"/>
      <c r="D18" s="141"/>
      <c r="E18" s="141"/>
      <c r="F18" s="141"/>
      <c r="G18" s="141"/>
      <c r="H18" s="142"/>
    </row>
    <row r="19" spans="1:8" s="77" customFormat="1" ht="30" customHeight="1" x14ac:dyDescent="0.2">
      <c r="B19" s="85" t="s">
        <v>15</v>
      </c>
      <c r="C19" s="143"/>
      <c r="D19" s="144"/>
      <c r="E19" s="144"/>
      <c r="F19" s="144"/>
      <c r="G19" s="144"/>
      <c r="H19" s="145"/>
    </row>
    <row r="20" spans="1:8" s="77" customFormat="1" ht="30" customHeight="1" thickBot="1" x14ac:dyDescent="0.25">
      <c r="B20" s="107" t="s">
        <v>16</v>
      </c>
      <c r="C20" s="146"/>
      <c r="D20" s="147"/>
      <c r="E20" s="147"/>
      <c r="F20" s="147"/>
      <c r="G20" s="147"/>
      <c r="H20" s="148"/>
    </row>
    <row r="21" spans="1:8" x14ac:dyDescent="0.2">
      <c r="B21" s="9"/>
    </row>
    <row r="24" spans="1:8" s="8" customFormat="1" x14ac:dyDescent="0.2">
      <c r="A24" s="8" t="s">
        <v>17</v>
      </c>
    </row>
    <row r="26" spans="1:8" x14ac:dyDescent="0.2">
      <c r="B26" s="4" t="s">
        <v>18</v>
      </c>
      <c r="C26" s="9">
        <f>C34</f>
        <v>0</v>
      </c>
      <c r="D26" s="4" t="s">
        <v>19</v>
      </c>
      <c r="E26" s="9"/>
      <c r="F26" s="9"/>
      <c r="G26" s="9"/>
    </row>
    <row r="27" spans="1:8" x14ac:dyDescent="0.2">
      <c r="B27" s="4" t="s">
        <v>20</v>
      </c>
      <c r="C27" s="42" t="s">
        <v>247</v>
      </c>
      <c r="D27" s="42"/>
      <c r="E27" s="42"/>
      <c r="F27" s="42"/>
      <c r="G27" s="42"/>
    </row>
    <row r="28" spans="1:8" ht="13.5" thickBot="1" x14ac:dyDescent="0.25"/>
    <row r="29" spans="1:8" ht="13.5" thickBot="1" x14ac:dyDescent="0.25">
      <c r="B29" s="10" t="s">
        <v>21</v>
      </c>
      <c r="C29" s="104" t="s">
        <v>22</v>
      </c>
    </row>
    <row r="30" spans="1:8" x14ac:dyDescent="0.2">
      <c r="B30" s="14" t="s">
        <v>258</v>
      </c>
      <c r="C30" s="105">
        <f>D101</f>
        <v>0</v>
      </c>
    </row>
    <row r="31" spans="1:8" x14ac:dyDescent="0.2">
      <c r="B31" s="16" t="s">
        <v>259</v>
      </c>
      <c r="C31" s="105">
        <f>E101</f>
        <v>0</v>
      </c>
    </row>
    <row r="32" spans="1:8" x14ac:dyDescent="0.2">
      <c r="B32" s="16" t="s">
        <v>249</v>
      </c>
      <c r="C32" s="105">
        <f>F101</f>
        <v>0</v>
      </c>
    </row>
    <row r="33" spans="1:8" ht="14.25" thickBot="1" x14ac:dyDescent="0.25">
      <c r="B33" s="18" t="s">
        <v>250</v>
      </c>
      <c r="C33" s="105">
        <f>G101</f>
        <v>0</v>
      </c>
      <c r="E33" s="120"/>
      <c r="F33" s="121"/>
      <c r="G33" s="121"/>
    </row>
    <row r="34" spans="1:8" ht="14.25" thickBot="1" x14ac:dyDescent="0.25">
      <c r="B34" s="76" t="s">
        <v>23</v>
      </c>
      <c r="C34" s="106">
        <f>SUM(C30:C33)</f>
        <v>0</v>
      </c>
      <c r="E34" s="120"/>
      <c r="F34" s="122"/>
      <c r="G34" s="121"/>
    </row>
    <row r="35" spans="1:8" ht="15" customHeight="1" x14ac:dyDescent="0.2">
      <c r="B35" s="132" t="s">
        <v>24</v>
      </c>
      <c r="C35" s="135"/>
      <c r="D35" s="73"/>
      <c r="E35" s="120"/>
      <c r="F35" s="122"/>
      <c r="G35" s="121"/>
      <c r="H35" s="73"/>
    </row>
    <row r="36" spans="1:8" ht="15" customHeight="1" x14ac:dyDescent="0.2">
      <c r="B36" s="133"/>
      <c r="C36" s="135"/>
      <c r="D36" s="73"/>
      <c r="E36" s="120"/>
      <c r="F36" s="121"/>
      <c r="G36" s="121"/>
      <c r="H36" s="73"/>
    </row>
    <row r="37" spans="1:8" ht="15.75" customHeight="1" thickBot="1" x14ac:dyDescent="0.25">
      <c r="B37" s="134"/>
      <c r="C37" s="136"/>
      <c r="D37" s="73"/>
      <c r="E37" s="120"/>
      <c r="F37" s="121"/>
      <c r="G37" s="121"/>
      <c r="H37" s="73"/>
    </row>
    <row r="38" spans="1:8" ht="13.5" x14ac:dyDescent="0.2">
      <c r="E38" s="120"/>
      <c r="F38" s="121"/>
      <c r="G38" s="121"/>
    </row>
    <row r="41" spans="1:8" x14ac:dyDescent="0.2">
      <c r="A41" s="8" t="s">
        <v>25</v>
      </c>
    </row>
    <row r="42" spans="1:8" x14ac:dyDescent="0.2">
      <c r="A42" s="4" t="s">
        <v>26</v>
      </c>
    </row>
    <row r="43" spans="1:8" ht="13.5" thickBot="1" x14ac:dyDescent="0.25"/>
    <row r="44" spans="1:8" ht="51.75" thickBot="1" x14ac:dyDescent="0.25">
      <c r="A44" s="19" t="s">
        <v>27</v>
      </c>
      <c r="B44" s="20" t="s">
        <v>28</v>
      </c>
      <c r="C44" s="21" t="s">
        <v>29</v>
      </c>
      <c r="D44" s="11" t="s">
        <v>260</v>
      </c>
      <c r="E44" s="22" t="s">
        <v>261</v>
      </c>
      <c r="F44" s="22" t="s">
        <v>251</v>
      </c>
      <c r="G44" s="22" t="s">
        <v>252</v>
      </c>
      <c r="H44" s="13" t="s">
        <v>23</v>
      </c>
    </row>
    <row r="45" spans="1:8" x14ac:dyDescent="0.2">
      <c r="A45" s="89" t="s">
        <v>30</v>
      </c>
      <c r="B45" s="89" t="s">
        <v>31</v>
      </c>
      <c r="C45" s="89" t="s">
        <v>32</v>
      </c>
      <c r="D45" s="43">
        <v>0</v>
      </c>
      <c r="E45" s="43">
        <v>0</v>
      </c>
      <c r="F45" s="43">
        <v>0</v>
      </c>
      <c r="G45" s="43">
        <v>0</v>
      </c>
      <c r="H45" s="15">
        <f t="shared" ref="H45:H56" si="0">SUM(D45:G45)</f>
        <v>0</v>
      </c>
    </row>
    <row r="46" spans="1:8" x14ac:dyDescent="0.2">
      <c r="A46" s="89" t="s">
        <v>33</v>
      </c>
      <c r="B46" s="89" t="s">
        <v>34</v>
      </c>
      <c r="C46" s="89" t="s">
        <v>35</v>
      </c>
      <c r="D46" s="43">
        <v>0</v>
      </c>
      <c r="E46" s="43">
        <v>0</v>
      </c>
      <c r="F46" s="43">
        <v>0</v>
      </c>
      <c r="G46" s="43">
        <v>0</v>
      </c>
      <c r="H46" s="15">
        <f t="shared" si="0"/>
        <v>0</v>
      </c>
    </row>
    <row r="47" spans="1:8" x14ac:dyDescent="0.2">
      <c r="A47" s="89" t="s">
        <v>36</v>
      </c>
      <c r="B47" s="89" t="s">
        <v>37</v>
      </c>
      <c r="C47" s="89" t="s">
        <v>35</v>
      </c>
      <c r="D47" s="43">
        <v>0</v>
      </c>
      <c r="E47" s="43">
        <v>0</v>
      </c>
      <c r="F47" s="43">
        <v>0</v>
      </c>
      <c r="G47" s="43">
        <v>0</v>
      </c>
      <c r="H47" s="15">
        <f t="shared" si="0"/>
        <v>0</v>
      </c>
    </row>
    <row r="48" spans="1:8" x14ac:dyDescent="0.2">
      <c r="A48" s="89" t="s">
        <v>123</v>
      </c>
      <c r="B48" s="89" t="s">
        <v>124</v>
      </c>
      <c r="C48" s="89" t="s">
        <v>124</v>
      </c>
      <c r="D48" s="43">
        <v>0</v>
      </c>
      <c r="E48" s="43">
        <v>0</v>
      </c>
      <c r="F48" s="43">
        <v>0</v>
      </c>
      <c r="G48" s="43">
        <v>0</v>
      </c>
      <c r="H48" s="15">
        <f t="shared" si="0"/>
        <v>0</v>
      </c>
    </row>
    <row r="49" spans="1:8" x14ac:dyDescent="0.2">
      <c r="A49" s="89" t="s">
        <v>40</v>
      </c>
      <c r="B49" s="89" t="s">
        <v>41</v>
      </c>
      <c r="C49" s="89" t="s">
        <v>41</v>
      </c>
      <c r="D49" s="43">
        <v>0</v>
      </c>
      <c r="E49" s="43">
        <v>0</v>
      </c>
      <c r="F49" s="43">
        <v>0</v>
      </c>
      <c r="G49" s="43">
        <v>0</v>
      </c>
      <c r="H49" s="15">
        <f t="shared" si="0"/>
        <v>0</v>
      </c>
    </row>
    <row r="50" spans="1:8" x14ac:dyDescent="0.2">
      <c r="A50" s="89" t="s">
        <v>42</v>
      </c>
      <c r="B50" s="89" t="s">
        <v>43</v>
      </c>
      <c r="C50" s="89" t="s">
        <v>44</v>
      </c>
      <c r="D50" s="43">
        <v>0</v>
      </c>
      <c r="E50" s="43">
        <v>0</v>
      </c>
      <c r="F50" s="43">
        <v>0</v>
      </c>
      <c r="G50" s="43">
        <v>0</v>
      </c>
      <c r="H50" s="15">
        <f t="shared" si="0"/>
        <v>0</v>
      </c>
    </row>
    <row r="51" spans="1:8" x14ac:dyDescent="0.2">
      <c r="A51" s="89" t="s">
        <v>49</v>
      </c>
      <c r="B51" s="89" t="s">
        <v>50</v>
      </c>
      <c r="C51" s="89" t="s">
        <v>32</v>
      </c>
      <c r="D51" s="43">
        <v>0</v>
      </c>
      <c r="E51" s="43">
        <v>0</v>
      </c>
      <c r="F51" s="43">
        <v>0</v>
      </c>
      <c r="G51" s="43">
        <v>0</v>
      </c>
      <c r="H51" s="15">
        <f t="shared" si="0"/>
        <v>0</v>
      </c>
    </row>
    <row r="52" spans="1:8" x14ac:dyDescent="0.2">
      <c r="A52" s="89" t="s">
        <v>51</v>
      </c>
      <c r="B52" s="89" t="s">
        <v>52</v>
      </c>
      <c r="C52" s="89" t="s">
        <v>32</v>
      </c>
      <c r="D52" s="43">
        <v>0</v>
      </c>
      <c r="E52" s="43">
        <v>0</v>
      </c>
      <c r="F52" s="43">
        <v>0</v>
      </c>
      <c r="G52" s="43">
        <v>0</v>
      </c>
      <c r="H52" s="15">
        <f t="shared" si="0"/>
        <v>0</v>
      </c>
    </row>
    <row r="53" spans="1:8" x14ac:dyDescent="0.2">
      <c r="A53" s="89" t="s">
        <v>55</v>
      </c>
      <c r="B53" s="89" t="s">
        <v>211</v>
      </c>
      <c r="C53" s="89" t="s">
        <v>207</v>
      </c>
      <c r="D53" s="43">
        <v>0</v>
      </c>
      <c r="E53" s="43">
        <v>0</v>
      </c>
      <c r="F53" s="43">
        <v>0</v>
      </c>
      <c r="G53" s="43">
        <v>0</v>
      </c>
      <c r="H53" s="15">
        <f t="shared" si="0"/>
        <v>0</v>
      </c>
    </row>
    <row r="54" spans="1:8" x14ac:dyDescent="0.2">
      <c r="A54" s="89" t="s">
        <v>56</v>
      </c>
      <c r="B54" s="89" t="s">
        <v>57</v>
      </c>
      <c r="C54" s="89" t="s">
        <v>207</v>
      </c>
      <c r="D54" s="43">
        <v>0</v>
      </c>
      <c r="E54" s="43">
        <v>0</v>
      </c>
      <c r="F54" s="43">
        <v>0</v>
      </c>
      <c r="G54" s="43">
        <v>0</v>
      </c>
      <c r="H54" s="15">
        <f t="shared" si="0"/>
        <v>0</v>
      </c>
    </row>
    <row r="55" spans="1:8" x14ac:dyDescent="0.2">
      <c r="A55" s="89" t="s">
        <v>58</v>
      </c>
      <c r="B55" s="89" t="s">
        <v>212</v>
      </c>
      <c r="C55" s="89" t="s">
        <v>207</v>
      </c>
      <c r="D55" s="43">
        <v>0</v>
      </c>
      <c r="E55" s="43">
        <v>0</v>
      </c>
      <c r="F55" s="43">
        <v>0</v>
      </c>
      <c r="G55" s="43">
        <v>0</v>
      </c>
      <c r="H55" s="15">
        <f t="shared" si="0"/>
        <v>0</v>
      </c>
    </row>
    <row r="56" spans="1:8" x14ac:dyDescent="0.2">
      <c r="A56" s="89" t="s">
        <v>59</v>
      </c>
      <c r="B56" s="89" t="s">
        <v>60</v>
      </c>
      <c r="C56" s="89" t="s">
        <v>44</v>
      </c>
      <c r="D56" s="43">
        <v>0</v>
      </c>
      <c r="E56" s="43">
        <v>0</v>
      </c>
      <c r="F56" s="43">
        <v>0</v>
      </c>
      <c r="G56" s="43">
        <v>0</v>
      </c>
      <c r="H56" s="15">
        <f t="shared" si="0"/>
        <v>0</v>
      </c>
    </row>
    <row r="57" spans="1:8" x14ac:dyDescent="0.2">
      <c r="A57" s="89" t="s">
        <v>61</v>
      </c>
      <c r="B57" s="89" t="s">
        <v>62</v>
      </c>
      <c r="C57" s="89" t="s">
        <v>207</v>
      </c>
      <c r="D57" s="43">
        <v>0</v>
      </c>
      <c r="E57" s="43">
        <v>0</v>
      </c>
      <c r="F57" s="43">
        <v>0</v>
      </c>
      <c r="G57" s="43">
        <v>0</v>
      </c>
      <c r="H57" s="15">
        <f t="shared" ref="H57:H100" si="1">SUM(D57:G57)</f>
        <v>0</v>
      </c>
    </row>
    <row r="58" spans="1:8" x14ac:dyDescent="0.2">
      <c r="A58" s="89" t="s">
        <v>65</v>
      </c>
      <c r="B58" s="89" t="s">
        <v>282</v>
      </c>
      <c r="C58" s="89" t="s">
        <v>66</v>
      </c>
      <c r="D58" s="43">
        <v>0</v>
      </c>
      <c r="E58" s="43">
        <v>0</v>
      </c>
      <c r="F58" s="43">
        <v>0</v>
      </c>
      <c r="G58" s="43">
        <v>0</v>
      </c>
      <c r="H58" s="15">
        <f t="shared" si="1"/>
        <v>0</v>
      </c>
    </row>
    <row r="59" spans="1:8" x14ac:dyDescent="0.2">
      <c r="A59" s="89" t="s">
        <v>67</v>
      </c>
      <c r="B59" s="89" t="s">
        <v>68</v>
      </c>
      <c r="C59" s="89" t="s">
        <v>66</v>
      </c>
      <c r="D59" s="43">
        <v>0</v>
      </c>
      <c r="E59" s="43">
        <v>0</v>
      </c>
      <c r="F59" s="43">
        <v>0</v>
      </c>
      <c r="G59" s="43">
        <v>0</v>
      </c>
      <c r="H59" s="15">
        <f t="shared" si="1"/>
        <v>0</v>
      </c>
    </row>
    <row r="60" spans="1:8" x14ac:dyDescent="0.2">
      <c r="A60" s="89" t="s">
        <v>69</v>
      </c>
      <c r="B60" s="89" t="s">
        <v>70</v>
      </c>
      <c r="C60" s="89" t="s">
        <v>32</v>
      </c>
      <c r="D60" s="43">
        <v>0</v>
      </c>
      <c r="E60" s="43">
        <v>0</v>
      </c>
      <c r="F60" s="43">
        <v>0</v>
      </c>
      <c r="G60" s="43">
        <v>0</v>
      </c>
      <c r="H60" s="15">
        <f t="shared" si="1"/>
        <v>0</v>
      </c>
    </row>
    <row r="61" spans="1:8" x14ac:dyDescent="0.2">
      <c r="A61" s="89" t="s">
        <v>71</v>
      </c>
      <c r="B61" s="89" t="s">
        <v>72</v>
      </c>
      <c r="C61" s="89" t="s">
        <v>44</v>
      </c>
      <c r="D61" s="43">
        <v>0</v>
      </c>
      <c r="E61" s="43">
        <v>0</v>
      </c>
      <c r="F61" s="43">
        <v>0</v>
      </c>
      <c r="G61" s="43">
        <v>0</v>
      </c>
      <c r="H61" s="15">
        <f t="shared" si="1"/>
        <v>0</v>
      </c>
    </row>
    <row r="62" spans="1:8" x14ac:dyDescent="0.2">
      <c r="A62" s="89" t="s">
        <v>73</v>
      </c>
      <c r="B62" s="89" t="s">
        <v>125</v>
      </c>
      <c r="C62" s="89" t="s">
        <v>44</v>
      </c>
      <c r="D62" s="43">
        <v>0</v>
      </c>
      <c r="E62" s="43">
        <v>0</v>
      </c>
      <c r="F62" s="43">
        <v>0</v>
      </c>
      <c r="G62" s="43">
        <v>0</v>
      </c>
      <c r="H62" s="15">
        <f t="shared" si="1"/>
        <v>0</v>
      </c>
    </row>
    <row r="63" spans="1:8" x14ac:dyDescent="0.2">
      <c r="A63" s="89" t="s">
        <v>74</v>
      </c>
      <c r="B63" s="89" t="s">
        <v>48</v>
      </c>
      <c r="C63" s="89" t="s">
        <v>45</v>
      </c>
      <c r="D63" s="43">
        <v>0</v>
      </c>
      <c r="E63" s="43">
        <v>0</v>
      </c>
      <c r="F63" s="43">
        <v>0</v>
      </c>
      <c r="G63" s="43">
        <v>0</v>
      </c>
      <c r="H63" s="15">
        <f t="shared" si="1"/>
        <v>0</v>
      </c>
    </row>
    <row r="64" spans="1:8" x14ac:dyDescent="0.2">
      <c r="A64" s="89" t="s">
        <v>75</v>
      </c>
      <c r="B64" s="89" t="s">
        <v>76</v>
      </c>
      <c r="C64" s="89" t="s">
        <v>77</v>
      </c>
      <c r="D64" s="43">
        <v>0</v>
      </c>
      <c r="E64" s="43">
        <v>0</v>
      </c>
      <c r="F64" s="43">
        <v>0</v>
      </c>
      <c r="G64" s="43">
        <v>0</v>
      </c>
      <c r="H64" s="15">
        <f t="shared" si="1"/>
        <v>0</v>
      </c>
    </row>
    <row r="65" spans="1:9" x14ac:dyDescent="0.2">
      <c r="A65" s="89" t="s">
        <v>189</v>
      </c>
      <c r="B65" s="89" t="s">
        <v>195</v>
      </c>
      <c r="C65" s="89" t="s">
        <v>44</v>
      </c>
      <c r="D65" s="43">
        <v>0</v>
      </c>
      <c r="E65" s="43">
        <v>0</v>
      </c>
      <c r="F65" s="43">
        <v>0</v>
      </c>
      <c r="G65" s="43">
        <v>0</v>
      </c>
      <c r="H65" s="15">
        <f t="shared" si="1"/>
        <v>0</v>
      </c>
    </row>
    <row r="66" spans="1:9" x14ac:dyDescent="0.2">
      <c r="A66" s="89" t="s">
        <v>213</v>
      </c>
      <c r="B66" s="89" t="s">
        <v>214</v>
      </c>
      <c r="C66" s="89" t="s">
        <v>44</v>
      </c>
      <c r="D66" s="43">
        <v>0</v>
      </c>
      <c r="E66" s="43">
        <v>0</v>
      </c>
      <c r="F66" s="43">
        <v>0</v>
      </c>
      <c r="G66" s="43">
        <v>0</v>
      </c>
      <c r="H66" s="15">
        <f t="shared" si="1"/>
        <v>0</v>
      </c>
    </row>
    <row r="67" spans="1:9" x14ac:dyDescent="0.2">
      <c r="A67" s="89" t="s">
        <v>215</v>
      </c>
      <c r="B67" s="89" t="s">
        <v>216</v>
      </c>
      <c r="C67" s="89" t="s">
        <v>44</v>
      </c>
      <c r="D67" s="43">
        <v>0</v>
      </c>
      <c r="E67" s="43">
        <v>0</v>
      </c>
      <c r="F67" s="43">
        <v>0</v>
      </c>
      <c r="G67" s="43">
        <v>0</v>
      </c>
      <c r="H67" s="15">
        <f t="shared" si="1"/>
        <v>0</v>
      </c>
    </row>
    <row r="68" spans="1:9" s="23" customFormat="1" x14ac:dyDescent="0.2">
      <c r="A68" s="89" t="s">
        <v>225</v>
      </c>
      <c r="B68" s="89" t="s">
        <v>226</v>
      </c>
      <c r="C68" s="89" t="s">
        <v>207</v>
      </c>
      <c r="D68" s="43">
        <v>0</v>
      </c>
      <c r="E68" s="43">
        <v>0</v>
      </c>
      <c r="F68" s="43">
        <v>0</v>
      </c>
      <c r="G68" s="43">
        <v>0</v>
      </c>
      <c r="H68" s="15">
        <f t="shared" si="1"/>
        <v>0</v>
      </c>
      <c r="I68" s="4"/>
    </row>
    <row r="69" spans="1:9" s="23" customFormat="1" x14ac:dyDescent="0.2">
      <c r="A69" s="89" t="s">
        <v>227</v>
      </c>
      <c r="B69" s="89" t="s">
        <v>228</v>
      </c>
      <c r="C69" s="89" t="s">
        <v>229</v>
      </c>
      <c r="D69" s="43">
        <v>0</v>
      </c>
      <c r="E69" s="43">
        <v>0</v>
      </c>
      <c r="F69" s="43">
        <v>0</v>
      </c>
      <c r="G69" s="43">
        <v>0</v>
      </c>
      <c r="H69" s="15">
        <f t="shared" si="1"/>
        <v>0</v>
      </c>
      <c r="I69" s="4"/>
    </row>
    <row r="70" spans="1:9" x14ac:dyDescent="0.2">
      <c r="A70" s="89" t="s">
        <v>230</v>
      </c>
      <c r="B70" s="89" t="s">
        <v>197</v>
      </c>
      <c r="C70" s="89" t="s">
        <v>229</v>
      </c>
      <c r="D70" s="43">
        <v>0</v>
      </c>
      <c r="E70" s="43">
        <v>0</v>
      </c>
      <c r="F70" s="43">
        <v>0</v>
      </c>
      <c r="G70" s="43">
        <v>0</v>
      </c>
      <c r="H70" s="15">
        <f t="shared" si="1"/>
        <v>0</v>
      </c>
    </row>
    <row r="71" spans="1:9" x14ac:dyDescent="0.2">
      <c r="A71" s="89" t="s">
        <v>231</v>
      </c>
      <c r="B71" s="89" t="s">
        <v>232</v>
      </c>
      <c r="C71" s="89" t="s">
        <v>229</v>
      </c>
      <c r="D71" s="43">
        <v>0</v>
      </c>
      <c r="E71" s="43">
        <v>0</v>
      </c>
      <c r="F71" s="43">
        <v>0</v>
      </c>
      <c r="G71" s="43">
        <v>0</v>
      </c>
      <c r="H71" s="15">
        <f t="shared" si="1"/>
        <v>0</v>
      </c>
    </row>
    <row r="72" spans="1:9" x14ac:dyDescent="0.2">
      <c r="A72" s="89" t="s">
        <v>233</v>
      </c>
      <c r="B72" s="89" t="s">
        <v>234</v>
      </c>
      <c r="C72" s="89" t="s">
        <v>235</v>
      </c>
      <c r="D72" s="43">
        <v>0</v>
      </c>
      <c r="E72" s="43">
        <v>0</v>
      </c>
      <c r="F72" s="43">
        <v>0</v>
      </c>
      <c r="G72" s="43">
        <v>0</v>
      </c>
      <c r="H72" s="15">
        <f t="shared" si="1"/>
        <v>0</v>
      </c>
    </row>
    <row r="73" spans="1:9" x14ac:dyDescent="0.2">
      <c r="A73" s="89" t="s">
        <v>268</v>
      </c>
      <c r="B73" s="89" t="s">
        <v>269</v>
      </c>
      <c r="C73" s="89" t="s">
        <v>291</v>
      </c>
      <c r="D73" s="43">
        <v>0</v>
      </c>
      <c r="E73" s="43">
        <v>0</v>
      </c>
      <c r="F73" s="43">
        <v>0</v>
      </c>
      <c r="G73" s="43">
        <v>0</v>
      </c>
      <c r="H73" s="15">
        <f t="shared" si="1"/>
        <v>0</v>
      </c>
    </row>
    <row r="74" spans="1:9" x14ac:dyDescent="0.2">
      <c r="A74" s="89" t="s">
        <v>270</v>
      </c>
      <c r="B74" s="89" t="s">
        <v>271</v>
      </c>
      <c r="C74" s="89" t="s">
        <v>207</v>
      </c>
      <c r="D74" s="43">
        <v>0</v>
      </c>
      <c r="E74" s="43">
        <v>0</v>
      </c>
      <c r="F74" s="43">
        <v>0</v>
      </c>
      <c r="G74" s="43">
        <v>0</v>
      </c>
      <c r="H74" s="15">
        <f t="shared" si="1"/>
        <v>0</v>
      </c>
    </row>
    <row r="75" spans="1:9" x14ac:dyDescent="0.2">
      <c r="A75" s="89" t="s">
        <v>272</v>
      </c>
      <c r="B75" s="89" t="s">
        <v>273</v>
      </c>
      <c r="C75" s="89" t="s">
        <v>273</v>
      </c>
      <c r="D75" s="43">
        <v>0</v>
      </c>
      <c r="E75" s="43">
        <v>0</v>
      </c>
      <c r="F75" s="43">
        <v>0</v>
      </c>
      <c r="G75" s="43">
        <v>0</v>
      </c>
      <c r="H75" s="15">
        <f t="shared" si="1"/>
        <v>0</v>
      </c>
    </row>
    <row r="76" spans="1:9" x14ac:dyDescent="0.2">
      <c r="A76" s="89" t="s">
        <v>274</v>
      </c>
      <c r="B76" s="89" t="s">
        <v>275</v>
      </c>
      <c r="C76" s="89" t="s">
        <v>273</v>
      </c>
      <c r="D76" s="43">
        <v>0</v>
      </c>
      <c r="E76" s="43">
        <v>0</v>
      </c>
      <c r="F76" s="43">
        <v>0</v>
      </c>
      <c r="G76" s="43">
        <v>0</v>
      </c>
      <c r="H76" s="15">
        <f t="shared" si="1"/>
        <v>0</v>
      </c>
    </row>
    <row r="77" spans="1:9" x14ac:dyDescent="0.2">
      <c r="A77" s="89" t="s">
        <v>78</v>
      </c>
      <c r="B77" s="89" t="s">
        <v>79</v>
      </c>
      <c r="C77" s="89" t="s">
        <v>77</v>
      </c>
      <c r="D77" s="43">
        <v>0</v>
      </c>
      <c r="E77" s="43">
        <v>0</v>
      </c>
      <c r="F77" s="43">
        <v>0</v>
      </c>
      <c r="G77" s="43">
        <v>0</v>
      </c>
      <c r="H77" s="15">
        <f t="shared" si="1"/>
        <v>0</v>
      </c>
    </row>
    <row r="78" spans="1:9" x14ac:dyDescent="0.2">
      <c r="A78" s="89" t="s">
        <v>80</v>
      </c>
      <c r="B78" s="89" t="s">
        <v>81</v>
      </c>
      <c r="C78" s="89" t="s">
        <v>82</v>
      </c>
      <c r="D78" s="43">
        <v>0</v>
      </c>
      <c r="E78" s="43">
        <v>0</v>
      </c>
      <c r="F78" s="43">
        <v>0</v>
      </c>
      <c r="G78" s="43">
        <v>0</v>
      </c>
      <c r="H78" s="15">
        <f t="shared" si="1"/>
        <v>0</v>
      </c>
    </row>
    <row r="79" spans="1:9" x14ac:dyDescent="0.2">
      <c r="A79" s="89" t="s">
        <v>83</v>
      </c>
      <c r="B79" s="89" t="s">
        <v>84</v>
      </c>
      <c r="C79" s="89" t="s">
        <v>77</v>
      </c>
      <c r="D79" s="43">
        <v>0</v>
      </c>
      <c r="E79" s="43">
        <v>0</v>
      </c>
      <c r="F79" s="43">
        <v>0</v>
      </c>
      <c r="G79" s="43">
        <v>0</v>
      </c>
      <c r="H79" s="15">
        <f t="shared" si="1"/>
        <v>0</v>
      </c>
    </row>
    <row r="80" spans="1:9" x14ac:dyDescent="0.2">
      <c r="A80" s="89" t="s">
        <v>85</v>
      </c>
      <c r="B80" s="89" t="s">
        <v>86</v>
      </c>
      <c r="C80" s="89" t="s">
        <v>35</v>
      </c>
      <c r="D80" s="43">
        <v>0</v>
      </c>
      <c r="E80" s="43">
        <v>0</v>
      </c>
      <c r="F80" s="43">
        <v>0</v>
      </c>
      <c r="G80" s="43">
        <v>0</v>
      </c>
      <c r="H80" s="15">
        <f t="shared" si="1"/>
        <v>0</v>
      </c>
    </row>
    <row r="81" spans="1:9" x14ac:dyDescent="0.2">
      <c r="A81" s="89" t="s">
        <v>88</v>
      </c>
      <c r="B81" s="89" t="s">
        <v>89</v>
      </c>
      <c r="C81" s="89" t="s">
        <v>207</v>
      </c>
      <c r="D81" s="43">
        <v>0</v>
      </c>
      <c r="E81" s="43">
        <v>0</v>
      </c>
      <c r="F81" s="43">
        <v>0</v>
      </c>
      <c r="G81" s="43">
        <v>0</v>
      </c>
      <c r="H81" s="15">
        <f t="shared" si="1"/>
        <v>0</v>
      </c>
    </row>
    <row r="82" spans="1:9" x14ac:dyDescent="0.2">
      <c r="A82" s="89" t="s">
        <v>90</v>
      </c>
      <c r="B82" s="89" t="s">
        <v>91</v>
      </c>
      <c r="C82" s="89" t="s">
        <v>92</v>
      </c>
      <c r="D82" s="43">
        <v>0</v>
      </c>
      <c r="E82" s="43">
        <v>0</v>
      </c>
      <c r="F82" s="43">
        <v>0</v>
      </c>
      <c r="G82" s="43">
        <v>0</v>
      </c>
      <c r="H82" s="15">
        <f t="shared" si="1"/>
        <v>0</v>
      </c>
    </row>
    <row r="83" spans="1:9" x14ac:dyDescent="0.2">
      <c r="A83" s="89" t="s">
        <v>93</v>
      </c>
      <c r="B83" s="89" t="s">
        <v>217</v>
      </c>
      <c r="C83" s="89" t="s">
        <v>32</v>
      </c>
      <c r="D83" s="43">
        <v>0</v>
      </c>
      <c r="E83" s="43">
        <v>0</v>
      </c>
      <c r="F83" s="43">
        <v>0</v>
      </c>
      <c r="G83" s="43">
        <v>0</v>
      </c>
      <c r="H83" s="15">
        <f t="shared" si="1"/>
        <v>0</v>
      </c>
    </row>
    <row r="84" spans="1:9" x14ac:dyDescent="0.2">
      <c r="A84" s="89" t="s">
        <v>94</v>
      </c>
      <c r="B84" s="89" t="s">
        <v>95</v>
      </c>
      <c r="C84" s="89" t="s">
        <v>35</v>
      </c>
      <c r="D84" s="43">
        <v>0</v>
      </c>
      <c r="E84" s="43">
        <v>0</v>
      </c>
      <c r="F84" s="43">
        <v>0</v>
      </c>
      <c r="G84" s="43">
        <v>0</v>
      </c>
      <c r="H84" s="15">
        <f t="shared" si="1"/>
        <v>0</v>
      </c>
    </row>
    <row r="85" spans="1:9" x14ac:dyDescent="0.2">
      <c r="A85" s="89" t="s">
        <v>96</v>
      </c>
      <c r="B85" s="89" t="s">
        <v>296</v>
      </c>
      <c r="C85" s="89" t="s">
        <v>223</v>
      </c>
      <c r="D85" s="43">
        <v>0</v>
      </c>
      <c r="E85" s="43">
        <v>0</v>
      </c>
      <c r="F85" s="43">
        <v>0</v>
      </c>
      <c r="G85" s="43">
        <v>0</v>
      </c>
      <c r="H85" s="15">
        <f t="shared" si="1"/>
        <v>0</v>
      </c>
    </row>
    <row r="86" spans="1:9" x14ac:dyDescent="0.2">
      <c r="A86" s="90" t="s">
        <v>97</v>
      </c>
      <c r="B86" s="90" t="s">
        <v>98</v>
      </c>
      <c r="C86" s="90" t="s">
        <v>32</v>
      </c>
      <c r="D86" s="43">
        <v>0</v>
      </c>
      <c r="E86" s="43">
        <v>0</v>
      </c>
      <c r="F86" s="43">
        <v>0</v>
      </c>
      <c r="G86" s="43">
        <v>0</v>
      </c>
      <c r="H86" s="15">
        <f t="shared" si="1"/>
        <v>0</v>
      </c>
    </row>
    <row r="87" spans="1:9" x14ac:dyDescent="0.2">
      <c r="A87" s="90" t="s">
        <v>99</v>
      </c>
      <c r="B87" s="90" t="s">
        <v>100</v>
      </c>
      <c r="C87" s="90" t="s">
        <v>207</v>
      </c>
      <c r="D87" s="43">
        <v>0</v>
      </c>
      <c r="E87" s="43">
        <v>0</v>
      </c>
      <c r="F87" s="43">
        <v>0</v>
      </c>
      <c r="G87" s="43">
        <v>0</v>
      </c>
      <c r="H87" s="15">
        <f t="shared" si="1"/>
        <v>0</v>
      </c>
    </row>
    <row r="88" spans="1:9" x14ac:dyDescent="0.2">
      <c r="A88" s="90" t="s">
        <v>103</v>
      </c>
      <c r="B88" s="90" t="s">
        <v>104</v>
      </c>
      <c r="C88" s="90" t="s">
        <v>32</v>
      </c>
      <c r="D88" s="43">
        <v>0</v>
      </c>
      <c r="E88" s="43">
        <v>0</v>
      </c>
      <c r="F88" s="43">
        <v>0</v>
      </c>
      <c r="G88" s="43">
        <v>0</v>
      </c>
      <c r="H88" s="15">
        <f t="shared" si="1"/>
        <v>0</v>
      </c>
    </row>
    <row r="89" spans="1:9" x14ac:dyDescent="0.2">
      <c r="A89" s="89" t="s">
        <v>105</v>
      </c>
      <c r="B89" s="89" t="s">
        <v>106</v>
      </c>
      <c r="C89" s="89" t="s">
        <v>207</v>
      </c>
      <c r="D89" s="43">
        <v>0</v>
      </c>
      <c r="E89" s="43">
        <v>0</v>
      </c>
      <c r="F89" s="43">
        <v>0</v>
      </c>
      <c r="G89" s="43">
        <v>0</v>
      </c>
      <c r="H89" s="15">
        <f t="shared" si="1"/>
        <v>0</v>
      </c>
    </row>
    <row r="90" spans="1:9" s="23" customFormat="1" x14ac:dyDescent="0.2">
      <c r="A90" s="90" t="s">
        <v>191</v>
      </c>
      <c r="B90" s="90" t="s">
        <v>197</v>
      </c>
      <c r="C90" s="90" t="s">
        <v>201</v>
      </c>
      <c r="D90" s="43">
        <v>0</v>
      </c>
      <c r="E90" s="43">
        <v>0</v>
      </c>
      <c r="F90" s="43">
        <v>0</v>
      </c>
      <c r="G90" s="43">
        <v>0</v>
      </c>
      <c r="H90" s="15">
        <f t="shared" si="1"/>
        <v>0</v>
      </c>
      <c r="I90" s="4"/>
    </row>
    <row r="91" spans="1:9" s="23" customFormat="1" x14ac:dyDescent="0.2">
      <c r="A91" s="90" t="s">
        <v>192</v>
      </c>
      <c r="B91" s="90" t="s">
        <v>198</v>
      </c>
      <c r="C91" s="90" t="s">
        <v>201</v>
      </c>
      <c r="D91" s="43">
        <v>0</v>
      </c>
      <c r="E91" s="43">
        <v>0</v>
      </c>
      <c r="F91" s="43">
        <v>0</v>
      </c>
      <c r="G91" s="43">
        <v>0</v>
      </c>
      <c r="H91" s="15">
        <f t="shared" si="1"/>
        <v>0</v>
      </c>
      <c r="I91" s="4"/>
    </row>
    <row r="92" spans="1:9" s="23" customFormat="1" x14ac:dyDescent="0.2">
      <c r="A92" s="90" t="s">
        <v>193</v>
      </c>
      <c r="B92" s="90" t="s">
        <v>199</v>
      </c>
      <c r="C92" s="90" t="s">
        <v>201</v>
      </c>
      <c r="D92" s="43">
        <v>0</v>
      </c>
      <c r="E92" s="43">
        <v>0</v>
      </c>
      <c r="F92" s="43">
        <v>0</v>
      </c>
      <c r="G92" s="43">
        <v>0</v>
      </c>
      <c r="H92" s="15">
        <f t="shared" si="1"/>
        <v>0</v>
      </c>
      <c r="I92" s="4"/>
    </row>
    <row r="93" spans="1:9" x14ac:dyDescent="0.2">
      <c r="A93" s="90" t="s">
        <v>111</v>
      </c>
      <c r="B93" s="90" t="s">
        <v>218</v>
      </c>
      <c r="C93" s="90" t="s">
        <v>32</v>
      </c>
      <c r="D93" s="43">
        <v>0</v>
      </c>
      <c r="E93" s="43">
        <v>0</v>
      </c>
      <c r="F93" s="43">
        <v>0</v>
      </c>
      <c r="G93" s="43">
        <v>0</v>
      </c>
      <c r="H93" s="15">
        <f t="shared" si="1"/>
        <v>0</v>
      </c>
    </row>
    <row r="94" spans="1:9" x14ac:dyDescent="0.2">
      <c r="A94" s="90" t="s">
        <v>112</v>
      </c>
      <c r="B94" s="90" t="s">
        <v>113</v>
      </c>
      <c r="C94" s="90" t="s">
        <v>44</v>
      </c>
      <c r="D94" s="43">
        <v>0</v>
      </c>
      <c r="E94" s="43">
        <v>0</v>
      </c>
      <c r="F94" s="43">
        <v>0</v>
      </c>
      <c r="G94" s="43">
        <v>0</v>
      </c>
      <c r="H94" s="15">
        <f t="shared" si="1"/>
        <v>0</v>
      </c>
    </row>
    <row r="95" spans="1:9" s="23" customFormat="1" x14ac:dyDescent="0.2">
      <c r="A95" s="90" t="s">
        <v>115</v>
      </c>
      <c r="B95" s="90" t="s">
        <v>116</v>
      </c>
      <c r="C95" s="90" t="s">
        <v>207</v>
      </c>
      <c r="D95" s="43">
        <v>0</v>
      </c>
      <c r="E95" s="43">
        <v>0</v>
      </c>
      <c r="F95" s="43">
        <v>0</v>
      </c>
      <c r="G95" s="43">
        <v>0</v>
      </c>
      <c r="H95" s="15">
        <f t="shared" si="1"/>
        <v>0</v>
      </c>
      <c r="I95" s="4"/>
    </row>
    <row r="96" spans="1:9" x14ac:dyDescent="0.2">
      <c r="A96" s="90" t="s">
        <v>194</v>
      </c>
      <c r="B96" s="90" t="s">
        <v>200</v>
      </c>
      <c r="C96" s="90" t="s">
        <v>32</v>
      </c>
      <c r="D96" s="43">
        <v>0</v>
      </c>
      <c r="E96" s="43">
        <v>0</v>
      </c>
      <c r="F96" s="43">
        <v>0</v>
      </c>
      <c r="G96" s="43">
        <v>0</v>
      </c>
      <c r="H96" s="15">
        <f t="shared" si="1"/>
        <v>0</v>
      </c>
    </row>
    <row r="97" spans="1:8" x14ac:dyDescent="0.2">
      <c r="A97" s="90" t="s">
        <v>117</v>
      </c>
      <c r="B97" s="90" t="s">
        <v>118</v>
      </c>
      <c r="C97" s="90" t="s">
        <v>35</v>
      </c>
      <c r="D97" s="43">
        <v>0</v>
      </c>
      <c r="E97" s="43">
        <v>0</v>
      </c>
      <c r="F97" s="43">
        <v>0</v>
      </c>
      <c r="G97" s="43">
        <v>0</v>
      </c>
      <c r="H97" s="15">
        <f t="shared" si="1"/>
        <v>0</v>
      </c>
    </row>
    <row r="98" spans="1:8" x14ac:dyDescent="0.2">
      <c r="A98" s="90" t="s">
        <v>119</v>
      </c>
      <c r="B98" s="90" t="s">
        <v>120</v>
      </c>
      <c r="C98" s="90" t="s">
        <v>35</v>
      </c>
      <c r="D98" s="43">
        <v>0</v>
      </c>
      <c r="E98" s="43">
        <v>0</v>
      </c>
      <c r="F98" s="43">
        <v>0</v>
      </c>
      <c r="G98" s="43">
        <v>0</v>
      </c>
      <c r="H98" s="15">
        <f t="shared" si="1"/>
        <v>0</v>
      </c>
    </row>
    <row r="99" spans="1:8" x14ac:dyDescent="0.2">
      <c r="A99" s="89" t="s">
        <v>127</v>
      </c>
      <c r="B99" s="89" t="s">
        <v>128</v>
      </c>
      <c r="C99" s="89" t="s">
        <v>128</v>
      </c>
      <c r="D99" s="43">
        <v>0</v>
      </c>
      <c r="E99" s="43">
        <v>0</v>
      </c>
      <c r="F99" s="43">
        <v>0</v>
      </c>
      <c r="G99" s="43">
        <v>0</v>
      </c>
      <c r="H99" s="15">
        <f t="shared" si="1"/>
        <v>0</v>
      </c>
    </row>
    <row r="100" spans="1:8" ht="13.5" thickBot="1" x14ac:dyDescent="0.25">
      <c r="A100" s="91" t="s">
        <v>121</v>
      </c>
      <c r="B100" s="91" t="s">
        <v>219</v>
      </c>
      <c r="C100" s="91" t="s">
        <v>220</v>
      </c>
      <c r="D100" s="43">
        <v>0</v>
      </c>
      <c r="E100" s="43">
        <v>0</v>
      </c>
      <c r="F100" s="43">
        <v>0</v>
      </c>
      <c r="G100" s="43">
        <v>0</v>
      </c>
      <c r="H100" s="15">
        <f t="shared" si="1"/>
        <v>0</v>
      </c>
    </row>
    <row r="101" spans="1:8" ht="13.5" thickBot="1" x14ac:dyDescent="0.25">
      <c r="A101" s="24" t="s">
        <v>23</v>
      </c>
      <c r="B101" s="25"/>
      <c r="C101" s="26"/>
      <c r="D101" s="27">
        <f>SUM(D45:D100)</f>
        <v>0</v>
      </c>
      <c r="E101" s="27">
        <f>SUM(E45:E100)</f>
        <v>0</v>
      </c>
      <c r="F101" s="27">
        <f>SUM(F45:F100)</f>
        <v>0</v>
      </c>
      <c r="G101" s="27">
        <f>SUM(G45:G100)</f>
        <v>0</v>
      </c>
      <c r="H101" s="28">
        <f t="shared" ref="H101" si="2">SUM(D101:G101)</f>
        <v>0</v>
      </c>
    </row>
    <row r="103" spans="1:8" x14ac:dyDescent="0.2">
      <c r="A103" s="4" t="s">
        <v>221</v>
      </c>
      <c r="G103" s="29" t="s">
        <v>122</v>
      </c>
      <c r="H103" s="30">
        <f>H101-C34</f>
        <v>0</v>
      </c>
    </row>
    <row r="106" spans="1:8" x14ac:dyDescent="0.2">
      <c r="A106" s="31" t="s">
        <v>186</v>
      </c>
      <c r="B106" s="32"/>
    </row>
    <row r="107" spans="1:8" x14ac:dyDescent="0.2">
      <c r="A107" s="4" t="s">
        <v>129</v>
      </c>
    </row>
    <row r="108" spans="1:8" ht="13.5" thickBot="1" x14ac:dyDescent="0.25"/>
    <row r="109" spans="1:8" ht="51.75" thickBot="1" x14ac:dyDescent="0.25">
      <c r="A109" s="19" t="s">
        <v>27</v>
      </c>
      <c r="B109" s="20" t="s">
        <v>28</v>
      </c>
      <c r="C109" s="21" t="s">
        <v>29</v>
      </c>
      <c r="D109" s="11" t="s">
        <v>260</v>
      </c>
      <c r="E109" s="22" t="s">
        <v>261</v>
      </c>
      <c r="F109" s="22" t="s">
        <v>251</v>
      </c>
      <c r="G109" s="22" t="s">
        <v>252</v>
      </c>
      <c r="H109" s="13" t="s">
        <v>23</v>
      </c>
    </row>
    <row r="110" spans="1:8" x14ac:dyDescent="0.2">
      <c r="A110" s="89" t="s">
        <v>30</v>
      </c>
      <c r="B110" s="89" t="s">
        <v>31</v>
      </c>
      <c r="C110" s="89" t="s">
        <v>32</v>
      </c>
      <c r="D110" s="33">
        <f>IF($H$101=0,0,D45/$H$101)</f>
        <v>0</v>
      </c>
      <c r="E110" s="34">
        <f>IF($H$101=0,0,E45/$H$101)</f>
        <v>0</v>
      </c>
      <c r="F110" s="34">
        <f>IF($H$101=0,0,F45/$H$101)</f>
        <v>0</v>
      </c>
      <c r="G110" s="34">
        <f>IF($H$101=0,0,G45/$H$101)</f>
        <v>0</v>
      </c>
      <c r="H110" s="35">
        <f>SUM(D110:G110)</f>
        <v>0</v>
      </c>
    </row>
    <row r="111" spans="1:8" x14ac:dyDescent="0.2">
      <c r="A111" s="89" t="s">
        <v>33</v>
      </c>
      <c r="B111" s="89" t="s">
        <v>34</v>
      </c>
      <c r="C111" s="89" t="s">
        <v>35</v>
      </c>
      <c r="D111" s="33">
        <f t="shared" ref="D111:G111" si="3">IF($H$101=0,0,D46/$H$101)</f>
        <v>0</v>
      </c>
      <c r="E111" s="34">
        <f t="shared" si="3"/>
        <v>0</v>
      </c>
      <c r="F111" s="34">
        <f t="shared" si="3"/>
        <v>0</v>
      </c>
      <c r="G111" s="34">
        <f t="shared" si="3"/>
        <v>0</v>
      </c>
      <c r="H111" s="35">
        <f t="shared" ref="H111" si="4">SUM(D111:G111)</f>
        <v>0</v>
      </c>
    </row>
    <row r="112" spans="1:8" x14ac:dyDescent="0.2">
      <c r="A112" s="89" t="s">
        <v>36</v>
      </c>
      <c r="B112" s="89" t="s">
        <v>37</v>
      </c>
      <c r="C112" s="89" t="s">
        <v>35</v>
      </c>
      <c r="D112" s="33">
        <f t="shared" ref="D112:G112" si="5">IF($H$101=0,0,D47/$H$101)</f>
        <v>0</v>
      </c>
      <c r="E112" s="34">
        <f t="shared" si="5"/>
        <v>0</v>
      </c>
      <c r="F112" s="34">
        <f t="shared" si="5"/>
        <v>0</v>
      </c>
      <c r="G112" s="34">
        <f t="shared" si="5"/>
        <v>0</v>
      </c>
      <c r="H112" s="35">
        <f t="shared" ref="H112:H165" si="6">SUM(D112:G112)</f>
        <v>0</v>
      </c>
    </row>
    <row r="113" spans="1:8" x14ac:dyDescent="0.2">
      <c r="A113" s="89" t="s">
        <v>123</v>
      </c>
      <c r="B113" s="89" t="s">
        <v>124</v>
      </c>
      <c r="C113" s="89" t="s">
        <v>124</v>
      </c>
      <c r="D113" s="33">
        <f t="shared" ref="D113:G113" si="7">IF($H$101=0,0,D48/$H$101)</f>
        <v>0</v>
      </c>
      <c r="E113" s="34">
        <f t="shared" si="7"/>
        <v>0</v>
      </c>
      <c r="F113" s="34">
        <f t="shared" si="7"/>
        <v>0</v>
      </c>
      <c r="G113" s="34">
        <f t="shared" si="7"/>
        <v>0</v>
      </c>
      <c r="H113" s="35">
        <f t="shared" si="6"/>
        <v>0</v>
      </c>
    </row>
    <row r="114" spans="1:8" x14ac:dyDescent="0.2">
      <c r="A114" s="89" t="s">
        <v>40</v>
      </c>
      <c r="B114" s="89" t="s">
        <v>41</v>
      </c>
      <c r="C114" s="89" t="s">
        <v>41</v>
      </c>
      <c r="D114" s="33">
        <f t="shared" ref="D114:G114" si="8">IF($H$101=0,0,D49/$H$101)</f>
        <v>0</v>
      </c>
      <c r="E114" s="34">
        <f t="shared" si="8"/>
        <v>0</v>
      </c>
      <c r="F114" s="34">
        <f t="shared" si="8"/>
        <v>0</v>
      </c>
      <c r="G114" s="34">
        <f t="shared" si="8"/>
        <v>0</v>
      </c>
      <c r="H114" s="35">
        <f t="shared" si="6"/>
        <v>0</v>
      </c>
    </row>
    <row r="115" spans="1:8" x14ac:dyDescent="0.2">
      <c r="A115" s="89" t="s">
        <v>42</v>
      </c>
      <c r="B115" s="89" t="s">
        <v>43</v>
      </c>
      <c r="C115" s="89" t="s">
        <v>44</v>
      </c>
      <c r="D115" s="33">
        <f t="shared" ref="D115:G115" si="9">IF($H$101=0,0,D50/$H$101)</f>
        <v>0</v>
      </c>
      <c r="E115" s="34">
        <f t="shared" si="9"/>
        <v>0</v>
      </c>
      <c r="F115" s="34">
        <f t="shared" si="9"/>
        <v>0</v>
      </c>
      <c r="G115" s="34">
        <f t="shared" si="9"/>
        <v>0</v>
      </c>
      <c r="H115" s="35">
        <f t="shared" si="6"/>
        <v>0</v>
      </c>
    </row>
    <row r="116" spans="1:8" x14ac:dyDescent="0.2">
      <c r="A116" s="89" t="s">
        <v>49</v>
      </c>
      <c r="B116" s="89" t="s">
        <v>50</v>
      </c>
      <c r="C116" s="89" t="s">
        <v>32</v>
      </c>
      <c r="D116" s="33">
        <f t="shared" ref="D116:G116" si="10">IF($H$101=0,0,D51/$H$101)</f>
        <v>0</v>
      </c>
      <c r="E116" s="34">
        <f t="shared" si="10"/>
        <v>0</v>
      </c>
      <c r="F116" s="34">
        <f t="shared" si="10"/>
        <v>0</v>
      </c>
      <c r="G116" s="34">
        <f t="shared" si="10"/>
        <v>0</v>
      </c>
      <c r="H116" s="35">
        <f t="shared" si="6"/>
        <v>0</v>
      </c>
    </row>
    <row r="117" spans="1:8" x14ac:dyDescent="0.2">
      <c r="A117" s="89" t="s">
        <v>51</v>
      </c>
      <c r="B117" s="89" t="s">
        <v>52</v>
      </c>
      <c r="C117" s="89" t="s">
        <v>32</v>
      </c>
      <c r="D117" s="33">
        <f t="shared" ref="D117:G117" si="11">IF($H$101=0,0,D52/$H$101)</f>
        <v>0</v>
      </c>
      <c r="E117" s="34">
        <f t="shared" si="11"/>
        <v>0</v>
      </c>
      <c r="F117" s="34">
        <f t="shared" si="11"/>
        <v>0</v>
      </c>
      <c r="G117" s="34">
        <f t="shared" si="11"/>
        <v>0</v>
      </c>
      <c r="H117" s="35">
        <f t="shared" si="6"/>
        <v>0</v>
      </c>
    </row>
    <row r="118" spans="1:8" x14ac:dyDescent="0.2">
      <c r="A118" s="89" t="s">
        <v>55</v>
      </c>
      <c r="B118" s="89" t="s">
        <v>211</v>
      </c>
      <c r="C118" s="89" t="s">
        <v>207</v>
      </c>
      <c r="D118" s="33">
        <f t="shared" ref="D118:G118" si="12">IF($H$101=0,0,D53/$H$101)</f>
        <v>0</v>
      </c>
      <c r="E118" s="34">
        <f t="shared" si="12"/>
        <v>0</v>
      </c>
      <c r="F118" s="34">
        <f t="shared" si="12"/>
        <v>0</v>
      </c>
      <c r="G118" s="34">
        <f t="shared" si="12"/>
        <v>0</v>
      </c>
      <c r="H118" s="35">
        <f t="shared" si="6"/>
        <v>0</v>
      </c>
    </row>
    <row r="119" spans="1:8" x14ac:dyDescent="0.2">
      <c r="A119" s="89" t="s">
        <v>56</v>
      </c>
      <c r="B119" s="89" t="s">
        <v>57</v>
      </c>
      <c r="C119" s="89" t="s">
        <v>207</v>
      </c>
      <c r="D119" s="33">
        <f t="shared" ref="D119:G119" si="13">IF($H$101=0,0,D54/$H$101)</f>
        <v>0</v>
      </c>
      <c r="E119" s="34">
        <f t="shared" si="13"/>
        <v>0</v>
      </c>
      <c r="F119" s="34">
        <f t="shared" si="13"/>
        <v>0</v>
      </c>
      <c r="G119" s="34">
        <f t="shared" si="13"/>
        <v>0</v>
      </c>
      <c r="H119" s="35">
        <f t="shared" si="6"/>
        <v>0</v>
      </c>
    </row>
    <row r="120" spans="1:8" x14ac:dyDescent="0.2">
      <c r="A120" s="89" t="s">
        <v>58</v>
      </c>
      <c r="B120" s="89" t="s">
        <v>212</v>
      </c>
      <c r="C120" s="89" t="s">
        <v>207</v>
      </c>
      <c r="D120" s="33">
        <f t="shared" ref="D120:G120" si="14">IF($H$101=0,0,D55/$H$101)</f>
        <v>0</v>
      </c>
      <c r="E120" s="34">
        <f t="shared" si="14"/>
        <v>0</v>
      </c>
      <c r="F120" s="34">
        <f t="shared" si="14"/>
        <v>0</v>
      </c>
      <c r="G120" s="34">
        <f t="shared" si="14"/>
        <v>0</v>
      </c>
      <c r="H120" s="35">
        <f t="shared" si="6"/>
        <v>0</v>
      </c>
    </row>
    <row r="121" spans="1:8" x14ac:dyDescent="0.2">
      <c r="A121" s="89" t="s">
        <v>59</v>
      </c>
      <c r="B121" s="89" t="s">
        <v>60</v>
      </c>
      <c r="C121" s="89" t="s">
        <v>44</v>
      </c>
      <c r="D121" s="33">
        <f t="shared" ref="D121:G121" si="15">IF($H$101=0,0,D56/$H$101)</f>
        <v>0</v>
      </c>
      <c r="E121" s="34">
        <f t="shared" si="15"/>
        <v>0</v>
      </c>
      <c r="F121" s="34">
        <f t="shared" si="15"/>
        <v>0</v>
      </c>
      <c r="G121" s="34">
        <f t="shared" si="15"/>
        <v>0</v>
      </c>
      <c r="H121" s="35">
        <f t="shared" si="6"/>
        <v>0</v>
      </c>
    </row>
    <row r="122" spans="1:8" x14ac:dyDescent="0.2">
      <c r="A122" s="89" t="s">
        <v>61</v>
      </c>
      <c r="B122" s="89" t="s">
        <v>62</v>
      </c>
      <c r="C122" s="89" t="s">
        <v>207</v>
      </c>
      <c r="D122" s="33">
        <f t="shared" ref="D122:G122" si="16">IF($H$101=0,0,D57/$H$101)</f>
        <v>0</v>
      </c>
      <c r="E122" s="34">
        <f t="shared" si="16"/>
        <v>0</v>
      </c>
      <c r="F122" s="34">
        <f t="shared" si="16"/>
        <v>0</v>
      </c>
      <c r="G122" s="34">
        <f t="shared" si="16"/>
        <v>0</v>
      </c>
      <c r="H122" s="35">
        <f t="shared" si="6"/>
        <v>0</v>
      </c>
    </row>
    <row r="123" spans="1:8" x14ac:dyDescent="0.2">
      <c r="A123" s="89" t="s">
        <v>65</v>
      </c>
      <c r="B123" s="89" t="s">
        <v>282</v>
      </c>
      <c r="C123" s="89" t="s">
        <v>66</v>
      </c>
      <c r="D123" s="33">
        <f t="shared" ref="D123:G123" si="17">IF($H$101=0,0,D58/$H$101)</f>
        <v>0</v>
      </c>
      <c r="E123" s="34">
        <f t="shared" si="17"/>
        <v>0</v>
      </c>
      <c r="F123" s="34">
        <f t="shared" si="17"/>
        <v>0</v>
      </c>
      <c r="G123" s="34">
        <f t="shared" si="17"/>
        <v>0</v>
      </c>
      <c r="H123" s="35">
        <f t="shared" si="6"/>
        <v>0</v>
      </c>
    </row>
    <row r="124" spans="1:8" x14ac:dyDescent="0.2">
      <c r="A124" s="89" t="s">
        <v>67</v>
      </c>
      <c r="B124" s="89" t="s">
        <v>68</v>
      </c>
      <c r="C124" s="89" t="s">
        <v>66</v>
      </c>
      <c r="D124" s="33">
        <f t="shared" ref="D124:G124" si="18">IF($H$101=0,0,D59/$H$101)</f>
        <v>0</v>
      </c>
      <c r="E124" s="34">
        <f t="shared" si="18"/>
        <v>0</v>
      </c>
      <c r="F124" s="34">
        <f t="shared" si="18"/>
        <v>0</v>
      </c>
      <c r="G124" s="34">
        <f t="shared" si="18"/>
        <v>0</v>
      </c>
      <c r="H124" s="35">
        <f t="shared" si="6"/>
        <v>0</v>
      </c>
    </row>
    <row r="125" spans="1:8" x14ac:dyDescent="0.2">
      <c r="A125" s="89" t="s">
        <v>69</v>
      </c>
      <c r="B125" s="89" t="s">
        <v>70</v>
      </c>
      <c r="C125" s="89" t="s">
        <v>32</v>
      </c>
      <c r="D125" s="33">
        <f t="shared" ref="D125:G125" si="19">IF($H$101=0,0,D60/$H$101)</f>
        <v>0</v>
      </c>
      <c r="E125" s="34">
        <f t="shared" si="19"/>
        <v>0</v>
      </c>
      <c r="F125" s="34">
        <f t="shared" si="19"/>
        <v>0</v>
      </c>
      <c r="G125" s="34">
        <f t="shared" si="19"/>
        <v>0</v>
      </c>
      <c r="H125" s="35">
        <f t="shared" si="6"/>
        <v>0</v>
      </c>
    </row>
    <row r="126" spans="1:8" x14ac:dyDescent="0.2">
      <c r="A126" s="89" t="s">
        <v>71</v>
      </c>
      <c r="B126" s="89" t="s">
        <v>72</v>
      </c>
      <c r="C126" s="89" t="s">
        <v>44</v>
      </c>
      <c r="D126" s="33">
        <f t="shared" ref="D126:G126" si="20">IF($H$101=0,0,D61/$H$101)</f>
        <v>0</v>
      </c>
      <c r="E126" s="34">
        <f t="shared" si="20"/>
        <v>0</v>
      </c>
      <c r="F126" s="34">
        <f t="shared" si="20"/>
        <v>0</v>
      </c>
      <c r="G126" s="34">
        <f t="shared" si="20"/>
        <v>0</v>
      </c>
      <c r="H126" s="35">
        <f t="shared" si="6"/>
        <v>0</v>
      </c>
    </row>
    <row r="127" spans="1:8" x14ac:dyDescent="0.2">
      <c r="A127" s="89" t="s">
        <v>73</v>
      </c>
      <c r="B127" s="89" t="s">
        <v>125</v>
      </c>
      <c r="C127" s="89" t="s">
        <v>44</v>
      </c>
      <c r="D127" s="33">
        <f t="shared" ref="D127:G127" si="21">IF($H$101=0,0,D62/$H$101)</f>
        <v>0</v>
      </c>
      <c r="E127" s="34">
        <f t="shared" si="21"/>
        <v>0</v>
      </c>
      <c r="F127" s="34">
        <f t="shared" si="21"/>
        <v>0</v>
      </c>
      <c r="G127" s="34">
        <f t="shared" si="21"/>
        <v>0</v>
      </c>
      <c r="H127" s="35">
        <f t="shared" si="6"/>
        <v>0</v>
      </c>
    </row>
    <row r="128" spans="1:8" x14ac:dyDescent="0.2">
      <c r="A128" s="89" t="s">
        <v>74</v>
      </c>
      <c r="B128" s="89" t="s">
        <v>48</v>
      </c>
      <c r="C128" s="89" t="s">
        <v>45</v>
      </c>
      <c r="D128" s="33">
        <f t="shared" ref="D128:G128" si="22">IF($H$101=0,0,D63/$H$101)</f>
        <v>0</v>
      </c>
      <c r="E128" s="34">
        <f t="shared" si="22"/>
        <v>0</v>
      </c>
      <c r="F128" s="34">
        <f t="shared" si="22"/>
        <v>0</v>
      </c>
      <c r="G128" s="34">
        <f t="shared" si="22"/>
        <v>0</v>
      </c>
      <c r="H128" s="35">
        <f t="shared" si="6"/>
        <v>0</v>
      </c>
    </row>
    <row r="129" spans="1:8" x14ac:dyDescent="0.2">
      <c r="A129" s="89" t="s">
        <v>75</v>
      </c>
      <c r="B129" s="89" t="s">
        <v>76</v>
      </c>
      <c r="C129" s="89" t="s">
        <v>77</v>
      </c>
      <c r="D129" s="33">
        <f t="shared" ref="D129:G129" si="23">IF($H$101=0,0,D64/$H$101)</f>
        <v>0</v>
      </c>
      <c r="E129" s="34">
        <f t="shared" si="23"/>
        <v>0</v>
      </c>
      <c r="F129" s="34">
        <f t="shared" si="23"/>
        <v>0</v>
      </c>
      <c r="G129" s="34">
        <f t="shared" si="23"/>
        <v>0</v>
      </c>
      <c r="H129" s="35">
        <f t="shared" si="6"/>
        <v>0</v>
      </c>
    </row>
    <row r="130" spans="1:8" x14ac:dyDescent="0.2">
      <c r="A130" s="89" t="s">
        <v>189</v>
      </c>
      <c r="B130" s="89" t="s">
        <v>195</v>
      </c>
      <c r="C130" s="89" t="s">
        <v>44</v>
      </c>
      <c r="D130" s="33">
        <f t="shared" ref="D130:G130" si="24">IF($H$101=0,0,D65/$H$101)</f>
        <v>0</v>
      </c>
      <c r="E130" s="34">
        <f t="shared" si="24"/>
        <v>0</v>
      </c>
      <c r="F130" s="34">
        <f t="shared" si="24"/>
        <v>0</v>
      </c>
      <c r="G130" s="34">
        <f t="shared" si="24"/>
        <v>0</v>
      </c>
      <c r="H130" s="35">
        <f t="shared" si="6"/>
        <v>0</v>
      </c>
    </row>
    <row r="131" spans="1:8" x14ac:dyDescent="0.2">
      <c r="A131" s="89" t="s">
        <v>213</v>
      </c>
      <c r="B131" s="89" t="s">
        <v>214</v>
      </c>
      <c r="C131" s="89" t="s">
        <v>44</v>
      </c>
      <c r="D131" s="33">
        <f t="shared" ref="D131:G131" si="25">IF($H$101=0,0,D66/$H$101)</f>
        <v>0</v>
      </c>
      <c r="E131" s="34">
        <f t="shared" si="25"/>
        <v>0</v>
      </c>
      <c r="F131" s="34">
        <f t="shared" si="25"/>
        <v>0</v>
      </c>
      <c r="G131" s="34">
        <f t="shared" si="25"/>
        <v>0</v>
      </c>
      <c r="H131" s="35">
        <f t="shared" si="6"/>
        <v>0</v>
      </c>
    </row>
    <row r="132" spans="1:8" x14ac:dyDescent="0.2">
      <c r="A132" s="89" t="s">
        <v>215</v>
      </c>
      <c r="B132" s="89" t="s">
        <v>216</v>
      </c>
      <c r="C132" s="89" t="s">
        <v>44</v>
      </c>
      <c r="D132" s="33">
        <f t="shared" ref="D132:G132" si="26">IF($H$101=0,0,D67/$H$101)</f>
        <v>0</v>
      </c>
      <c r="E132" s="34">
        <f t="shared" si="26"/>
        <v>0</v>
      </c>
      <c r="F132" s="34">
        <f t="shared" si="26"/>
        <v>0</v>
      </c>
      <c r="G132" s="34">
        <f t="shared" si="26"/>
        <v>0</v>
      </c>
      <c r="H132" s="35">
        <f t="shared" si="6"/>
        <v>0</v>
      </c>
    </row>
    <row r="133" spans="1:8" x14ac:dyDescent="0.2">
      <c r="A133" s="89" t="s">
        <v>225</v>
      </c>
      <c r="B133" s="89" t="s">
        <v>226</v>
      </c>
      <c r="C133" s="89" t="s">
        <v>207</v>
      </c>
      <c r="D133" s="33">
        <f t="shared" ref="D133:G133" si="27">IF($H$101=0,0,D68/$H$101)</f>
        <v>0</v>
      </c>
      <c r="E133" s="34">
        <f t="shared" si="27"/>
        <v>0</v>
      </c>
      <c r="F133" s="34">
        <f t="shared" si="27"/>
        <v>0</v>
      </c>
      <c r="G133" s="34">
        <f t="shared" si="27"/>
        <v>0</v>
      </c>
      <c r="H133" s="35">
        <f t="shared" si="6"/>
        <v>0</v>
      </c>
    </row>
    <row r="134" spans="1:8" x14ac:dyDescent="0.2">
      <c r="A134" s="89" t="s">
        <v>227</v>
      </c>
      <c r="B134" s="89" t="s">
        <v>228</v>
      </c>
      <c r="C134" s="89" t="s">
        <v>229</v>
      </c>
      <c r="D134" s="33">
        <f t="shared" ref="D134:G134" si="28">IF($H$101=0,0,D69/$H$101)</f>
        <v>0</v>
      </c>
      <c r="E134" s="34">
        <f t="shared" si="28"/>
        <v>0</v>
      </c>
      <c r="F134" s="34">
        <f t="shared" si="28"/>
        <v>0</v>
      </c>
      <c r="G134" s="34">
        <f t="shared" si="28"/>
        <v>0</v>
      </c>
      <c r="H134" s="35">
        <f t="shared" si="6"/>
        <v>0</v>
      </c>
    </row>
    <row r="135" spans="1:8" x14ac:dyDescent="0.2">
      <c r="A135" s="89" t="s">
        <v>230</v>
      </c>
      <c r="B135" s="89" t="s">
        <v>197</v>
      </c>
      <c r="C135" s="89" t="s">
        <v>229</v>
      </c>
      <c r="D135" s="33">
        <f t="shared" ref="D135:G135" si="29">IF($H$101=0,0,D70/$H$101)</f>
        <v>0</v>
      </c>
      <c r="E135" s="34">
        <f t="shared" si="29"/>
        <v>0</v>
      </c>
      <c r="F135" s="34">
        <f t="shared" si="29"/>
        <v>0</v>
      </c>
      <c r="G135" s="34">
        <f t="shared" si="29"/>
        <v>0</v>
      </c>
      <c r="H135" s="35">
        <f t="shared" si="6"/>
        <v>0</v>
      </c>
    </row>
    <row r="136" spans="1:8" x14ac:dyDescent="0.2">
      <c r="A136" s="89" t="s">
        <v>231</v>
      </c>
      <c r="B136" s="89" t="s">
        <v>232</v>
      </c>
      <c r="C136" s="89" t="s">
        <v>229</v>
      </c>
      <c r="D136" s="33">
        <f t="shared" ref="D136:G136" si="30">IF($H$101=0,0,D71/$H$101)</f>
        <v>0</v>
      </c>
      <c r="E136" s="34">
        <f t="shared" si="30"/>
        <v>0</v>
      </c>
      <c r="F136" s="34">
        <f t="shared" si="30"/>
        <v>0</v>
      </c>
      <c r="G136" s="34">
        <f t="shared" si="30"/>
        <v>0</v>
      </c>
      <c r="H136" s="35">
        <f t="shared" si="6"/>
        <v>0</v>
      </c>
    </row>
    <row r="137" spans="1:8" x14ac:dyDescent="0.2">
      <c r="A137" s="89" t="s">
        <v>233</v>
      </c>
      <c r="B137" s="89" t="s">
        <v>234</v>
      </c>
      <c r="C137" s="89" t="s">
        <v>235</v>
      </c>
      <c r="D137" s="33">
        <f t="shared" ref="D137:G137" si="31">IF($H$101=0,0,D72/$H$101)</f>
        <v>0</v>
      </c>
      <c r="E137" s="34">
        <f t="shared" si="31"/>
        <v>0</v>
      </c>
      <c r="F137" s="34">
        <f t="shared" si="31"/>
        <v>0</v>
      </c>
      <c r="G137" s="34">
        <f t="shared" si="31"/>
        <v>0</v>
      </c>
      <c r="H137" s="35">
        <f t="shared" si="6"/>
        <v>0</v>
      </c>
    </row>
    <row r="138" spans="1:8" x14ac:dyDescent="0.2">
      <c r="A138" s="89" t="s">
        <v>268</v>
      </c>
      <c r="B138" s="89" t="s">
        <v>269</v>
      </c>
      <c r="C138" s="89" t="s">
        <v>291</v>
      </c>
      <c r="D138" s="33">
        <f t="shared" ref="D138:G138" si="32">IF($H$101=0,0,D73/$H$101)</f>
        <v>0</v>
      </c>
      <c r="E138" s="34">
        <f t="shared" si="32"/>
        <v>0</v>
      </c>
      <c r="F138" s="34">
        <f t="shared" si="32"/>
        <v>0</v>
      </c>
      <c r="G138" s="34">
        <f t="shared" si="32"/>
        <v>0</v>
      </c>
      <c r="H138" s="35">
        <f t="shared" si="6"/>
        <v>0</v>
      </c>
    </row>
    <row r="139" spans="1:8" x14ac:dyDescent="0.2">
      <c r="A139" s="89" t="s">
        <v>270</v>
      </c>
      <c r="B139" s="89" t="s">
        <v>271</v>
      </c>
      <c r="C139" s="89" t="s">
        <v>207</v>
      </c>
      <c r="D139" s="33">
        <f t="shared" ref="D139:G139" si="33">IF($H$101=0,0,D74/$H$101)</f>
        <v>0</v>
      </c>
      <c r="E139" s="34">
        <f t="shared" si="33"/>
        <v>0</v>
      </c>
      <c r="F139" s="34">
        <f t="shared" si="33"/>
        <v>0</v>
      </c>
      <c r="G139" s="34">
        <f t="shared" si="33"/>
        <v>0</v>
      </c>
      <c r="H139" s="35">
        <f t="shared" si="6"/>
        <v>0</v>
      </c>
    </row>
    <row r="140" spans="1:8" x14ac:dyDescent="0.2">
      <c r="A140" s="89" t="s">
        <v>272</v>
      </c>
      <c r="B140" s="89" t="s">
        <v>273</v>
      </c>
      <c r="C140" s="89" t="s">
        <v>273</v>
      </c>
      <c r="D140" s="33">
        <f t="shared" ref="D140:G140" si="34">IF($H$101=0,0,D75/$H$101)</f>
        <v>0</v>
      </c>
      <c r="E140" s="34">
        <f t="shared" si="34"/>
        <v>0</v>
      </c>
      <c r="F140" s="34">
        <f t="shared" si="34"/>
        <v>0</v>
      </c>
      <c r="G140" s="34">
        <f t="shared" si="34"/>
        <v>0</v>
      </c>
      <c r="H140" s="35">
        <f t="shared" si="6"/>
        <v>0</v>
      </c>
    </row>
    <row r="141" spans="1:8" s="23" customFormat="1" x14ac:dyDescent="0.2">
      <c r="A141" s="89" t="s">
        <v>274</v>
      </c>
      <c r="B141" s="89" t="s">
        <v>275</v>
      </c>
      <c r="C141" s="89" t="s">
        <v>273</v>
      </c>
      <c r="D141" s="33">
        <f t="shared" ref="D141:G141" si="35">IF($H$101=0,0,D76/$H$101)</f>
        <v>0</v>
      </c>
      <c r="E141" s="34">
        <f t="shared" si="35"/>
        <v>0</v>
      </c>
      <c r="F141" s="34">
        <f t="shared" si="35"/>
        <v>0</v>
      </c>
      <c r="G141" s="34">
        <f t="shared" si="35"/>
        <v>0</v>
      </c>
      <c r="H141" s="35">
        <f t="shared" si="6"/>
        <v>0</v>
      </c>
    </row>
    <row r="142" spans="1:8" s="23" customFormat="1" x14ac:dyDescent="0.2">
      <c r="A142" s="89" t="s">
        <v>78</v>
      </c>
      <c r="B142" s="89" t="s">
        <v>79</v>
      </c>
      <c r="C142" s="89" t="s">
        <v>77</v>
      </c>
      <c r="D142" s="33">
        <f t="shared" ref="D142:G142" si="36">IF($H$101=0,0,D77/$H$101)</f>
        <v>0</v>
      </c>
      <c r="E142" s="34">
        <f t="shared" si="36"/>
        <v>0</v>
      </c>
      <c r="F142" s="34">
        <f t="shared" si="36"/>
        <v>0</v>
      </c>
      <c r="G142" s="34">
        <f t="shared" si="36"/>
        <v>0</v>
      </c>
      <c r="H142" s="35">
        <f t="shared" si="6"/>
        <v>0</v>
      </c>
    </row>
    <row r="143" spans="1:8" x14ac:dyDescent="0.2">
      <c r="A143" s="89" t="s">
        <v>80</v>
      </c>
      <c r="B143" s="89" t="s">
        <v>81</v>
      </c>
      <c r="C143" s="89" t="s">
        <v>82</v>
      </c>
      <c r="D143" s="33">
        <f t="shared" ref="D143:G143" si="37">IF($H$101=0,0,D78/$H$101)</f>
        <v>0</v>
      </c>
      <c r="E143" s="34">
        <f t="shared" si="37"/>
        <v>0</v>
      </c>
      <c r="F143" s="34">
        <f t="shared" si="37"/>
        <v>0</v>
      </c>
      <c r="G143" s="34">
        <f t="shared" si="37"/>
        <v>0</v>
      </c>
      <c r="H143" s="35">
        <f t="shared" si="6"/>
        <v>0</v>
      </c>
    </row>
    <row r="144" spans="1:8" x14ac:dyDescent="0.2">
      <c r="A144" s="89" t="s">
        <v>83</v>
      </c>
      <c r="B144" s="89" t="s">
        <v>84</v>
      </c>
      <c r="C144" s="89" t="s">
        <v>77</v>
      </c>
      <c r="D144" s="33">
        <f t="shared" ref="D144:G144" si="38">IF($H$101=0,0,D79/$H$101)</f>
        <v>0</v>
      </c>
      <c r="E144" s="34">
        <f t="shared" si="38"/>
        <v>0</v>
      </c>
      <c r="F144" s="34">
        <f t="shared" si="38"/>
        <v>0</v>
      </c>
      <c r="G144" s="34">
        <f t="shared" si="38"/>
        <v>0</v>
      </c>
      <c r="H144" s="35">
        <f t="shared" si="6"/>
        <v>0</v>
      </c>
    </row>
    <row r="145" spans="1:8" x14ac:dyDescent="0.2">
      <c r="A145" s="89" t="s">
        <v>85</v>
      </c>
      <c r="B145" s="89" t="s">
        <v>86</v>
      </c>
      <c r="C145" s="89" t="s">
        <v>35</v>
      </c>
      <c r="D145" s="33">
        <f t="shared" ref="D145:G145" si="39">IF($H$101=0,0,D80/$H$101)</f>
        <v>0</v>
      </c>
      <c r="E145" s="34">
        <f t="shared" si="39"/>
        <v>0</v>
      </c>
      <c r="F145" s="34">
        <f t="shared" si="39"/>
        <v>0</v>
      </c>
      <c r="G145" s="34">
        <f t="shared" si="39"/>
        <v>0</v>
      </c>
      <c r="H145" s="35">
        <f t="shared" si="6"/>
        <v>0</v>
      </c>
    </row>
    <row r="146" spans="1:8" x14ac:dyDescent="0.2">
      <c r="A146" s="89" t="s">
        <v>88</v>
      </c>
      <c r="B146" s="89" t="s">
        <v>89</v>
      </c>
      <c r="C146" s="89" t="s">
        <v>207</v>
      </c>
      <c r="D146" s="33">
        <f t="shared" ref="D146:G146" si="40">IF($H$101=0,0,D81/$H$101)</f>
        <v>0</v>
      </c>
      <c r="E146" s="34">
        <f t="shared" si="40"/>
        <v>0</v>
      </c>
      <c r="F146" s="34">
        <f t="shared" si="40"/>
        <v>0</v>
      </c>
      <c r="G146" s="34">
        <f t="shared" si="40"/>
        <v>0</v>
      </c>
      <c r="H146" s="35">
        <f t="shared" si="6"/>
        <v>0</v>
      </c>
    </row>
    <row r="147" spans="1:8" x14ac:dyDescent="0.2">
      <c r="A147" s="89" t="s">
        <v>90</v>
      </c>
      <c r="B147" s="89" t="s">
        <v>91</v>
      </c>
      <c r="C147" s="89" t="s">
        <v>92</v>
      </c>
      <c r="D147" s="33">
        <f t="shared" ref="D147:G147" si="41">IF($H$101=0,0,D82/$H$101)</f>
        <v>0</v>
      </c>
      <c r="E147" s="34">
        <f t="shared" si="41"/>
        <v>0</v>
      </c>
      <c r="F147" s="34">
        <f t="shared" si="41"/>
        <v>0</v>
      </c>
      <c r="G147" s="34">
        <f t="shared" si="41"/>
        <v>0</v>
      </c>
      <c r="H147" s="35">
        <f t="shared" si="6"/>
        <v>0</v>
      </c>
    </row>
    <row r="148" spans="1:8" x14ac:dyDescent="0.2">
      <c r="A148" s="89" t="s">
        <v>93</v>
      </c>
      <c r="B148" s="89" t="s">
        <v>217</v>
      </c>
      <c r="C148" s="89" t="s">
        <v>32</v>
      </c>
      <c r="D148" s="33">
        <f t="shared" ref="D148:G148" si="42">IF($H$101=0,0,D83/$H$101)</f>
        <v>0</v>
      </c>
      <c r="E148" s="34">
        <f t="shared" si="42"/>
        <v>0</v>
      </c>
      <c r="F148" s="34">
        <f t="shared" si="42"/>
        <v>0</v>
      </c>
      <c r="G148" s="34">
        <f t="shared" si="42"/>
        <v>0</v>
      </c>
      <c r="H148" s="35">
        <f t="shared" si="6"/>
        <v>0</v>
      </c>
    </row>
    <row r="149" spans="1:8" x14ac:dyDescent="0.2">
      <c r="A149" s="89" t="s">
        <v>94</v>
      </c>
      <c r="B149" s="89" t="s">
        <v>95</v>
      </c>
      <c r="C149" s="89" t="s">
        <v>35</v>
      </c>
      <c r="D149" s="33">
        <f t="shared" ref="D149:G149" si="43">IF($H$101=0,0,D84/$H$101)</f>
        <v>0</v>
      </c>
      <c r="E149" s="34">
        <f t="shared" si="43"/>
        <v>0</v>
      </c>
      <c r="F149" s="34">
        <f t="shared" si="43"/>
        <v>0</v>
      </c>
      <c r="G149" s="34">
        <f t="shared" si="43"/>
        <v>0</v>
      </c>
      <c r="H149" s="35">
        <f t="shared" si="6"/>
        <v>0</v>
      </c>
    </row>
    <row r="150" spans="1:8" x14ac:dyDescent="0.2">
      <c r="A150" s="89" t="s">
        <v>96</v>
      </c>
      <c r="B150" s="89" t="s">
        <v>296</v>
      </c>
      <c r="C150" s="89" t="s">
        <v>223</v>
      </c>
      <c r="D150" s="33">
        <f t="shared" ref="D150:G150" si="44">IF($H$101=0,0,D85/$H$101)</f>
        <v>0</v>
      </c>
      <c r="E150" s="34">
        <f t="shared" si="44"/>
        <v>0</v>
      </c>
      <c r="F150" s="34">
        <f t="shared" si="44"/>
        <v>0</v>
      </c>
      <c r="G150" s="34">
        <f t="shared" si="44"/>
        <v>0</v>
      </c>
      <c r="H150" s="35">
        <f t="shared" si="6"/>
        <v>0</v>
      </c>
    </row>
    <row r="151" spans="1:8" x14ac:dyDescent="0.2">
      <c r="A151" s="90" t="s">
        <v>97</v>
      </c>
      <c r="B151" s="90" t="s">
        <v>98</v>
      </c>
      <c r="C151" s="90" t="s">
        <v>32</v>
      </c>
      <c r="D151" s="33">
        <f t="shared" ref="D151:G151" si="45">IF($H$101=0,0,D86/$H$101)</f>
        <v>0</v>
      </c>
      <c r="E151" s="34">
        <f t="shared" si="45"/>
        <v>0</v>
      </c>
      <c r="F151" s="34">
        <f t="shared" si="45"/>
        <v>0</v>
      </c>
      <c r="G151" s="34">
        <f t="shared" si="45"/>
        <v>0</v>
      </c>
      <c r="H151" s="35">
        <f t="shared" si="6"/>
        <v>0</v>
      </c>
    </row>
    <row r="152" spans="1:8" x14ac:dyDescent="0.2">
      <c r="A152" s="90" t="s">
        <v>99</v>
      </c>
      <c r="B152" s="90" t="s">
        <v>100</v>
      </c>
      <c r="C152" s="90" t="s">
        <v>207</v>
      </c>
      <c r="D152" s="33">
        <f t="shared" ref="D152:G152" si="46">IF($H$101=0,0,D87/$H$101)</f>
        <v>0</v>
      </c>
      <c r="E152" s="34">
        <f t="shared" si="46"/>
        <v>0</v>
      </c>
      <c r="F152" s="34">
        <f t="shared" si="46"/>
        <v>0</v>
      </c>
      <c r="G152" s="34">
        <f t="shared" si="46"/>
        <v>0</v>
      </c>
      <c r="H152" s="35">
        <f t="shared" si="6"/>
        <v>0</v>
      </c>
    </row>
    <row r="153" spans="1:8" x14ac:dyDescent="0.2">
      <c r="A153" s="90" t="s">
        <v>103</v>
      </c>
      <c r="B153" s="90" t="s">
        <v>104</v>
      </c>
      <c r="C153" s="90" t="s">
        <v>32</v>
      </c>
      <c r="D153" s="33">
        <f t="shared" ref="D153:G153" si="47">IF($H$101=0,0,D88/$H$101)</f>
        <v>0</v>
      </c>
      <c r="E153" s="34">
        <f t="shared" si="47"/>
        <v>0</v>
      </c>
      <c r="F153" s="34">
        <f t="shared" si="47"/>
        <v>0</v>
      </c>
      <c r="G153" s="34">
        <f t="shared" si="47"/>
        <v>0</v>
      </c>
      <c r="H153" s="35">
        <f t="shared" si="6"/>
        <v>0</v>
      </c>
    </row>
    <row r="154" spans="1:8" x14ac:dyDescent="0.2">
      <c r="A154" s="89" t="s">
        <v>105</v>
      </c>
      <c r="B154" s="89" t="s">
        <v>106</v>
      </c>
      <c r="C154" s="89" t="s">
        <v>207</v>
      </c>
      <c r="D154" s="33">
        <f t="shared" ref="D154:G154" si="48">IF($H$101=0,0,D89/$H$101)</f>
        <v>0</v>
      </c>
      <c r="E154" s="34">
        <f t="shared" si="48"/>
        <v>0</v>
      </c>
      <c r="F154" s="34">
        <f t="shared" si="48"/>
        <v>0</v>
      </c>
      <c r="G154" s="34">
        <f t="shared" si="48"/>
        <v>0</v>
      </c>
      <c r="H154" s="35">
        <f t="shared" si="6"/>
        <v>0</v>
      </c>
    </row>
    <row r="155" spans="1:8" x14ac:dyDescent="0.2">
      <c r="A155" s="90" t="s">
        <v>191</v>
      </c>
      <c r="B155" s="90" t="s">
        <v>197</v>
      </c>
      <c r="C155" s="90" t="s">
        <v>201</v>
      </c>
      <c r="D155" s="33">
        <f t="shared" ref="D155:G155" si="49">IF($H$101=0,0,D90/$H$101)</f>
        <v>0</v>
      </c>
      <c r="E155" s="34">
        <f t="shared" si="49"/>
        <v>0</v>
      </c>
      <c r="F155" s="34">
        <f t="shared" si="49"/>
        <v>0</v>
      </c>
      <c r="G155" s="34">
        <f t="shared" si="49"/>
        <v>0</v>
      </c>
      <c r="H155" s="35">
        <f t="shared" si="6"/>
        <v>0</v>
      </c>
    </row>
    <row r="156" spans="1:8" x14ac:dyDescent="0.2">
      <c r="A156" s="90" t="s">
        <v>192</v>
      </c>
      <c r="B156" s="90" t="s">
        <v>198</v>
      </c>
      <c r="C156" s="90" t="s">
        <v>201</v>
      </c>
      <c r="D156" s="33">
        <f t="shared" ref="D156:G156" si="50">IF($H$101=0,0,D91/$H$101)</f>
        <v>0</v>
      </c>
      <c r="E156" s="34">
        <f t="shared" si="50"/>
        <v>0</v>
      </c>
      <c r="F156" s="34">
        <f t="shared" si="50"/>
        <v>0</v>
      </c>
      <c r="G156" s="34">
        <f t="shared" si="50"/>
        <v>0</v>
      </c>
      <c r="H156" s="35">
        <f t="shared" si="6"/>
        <v>0</v>
      </c>
    </row>
    <row r="157" spans="1:8" x14ac:dyDescent="0.2">
      <c r="A157" s="90" t="s">
        <v>193</v>
      </c>
      <c r="B157" s="90" t="s">
        <v>199</v>
      </c>
      <c r="C157" s="90" t="s">
        <v>201</v>
      </c>
      <c r="D157" s="33">
        <f t="shared" ref="D157:G157" si="51">IF($H$101=0,0,D92/$H$101)</f>
        <v>0</v>
      </c>
      <c r="E157" s="34">
        <f t="shared" si="51"/>
        <v>0</v>
      </c>
      <c r="F157" s="34">
        <f t="shared" si="51"/>
        <v>0</v>
      </c>
      <c r="G157" s="34">
        <f t="shared" si="51"/>
        <v>0</v>
      </c>
      <c r="H157" s="35">
        <f t="shared" si="6"/>
        <v>0</v>
      </c>
    </row>
    <row r="158" spans="1:8" x14ac:dyDescent="0.2">
      <c r="A158" s="90" t="s">
        <v>111</v>
      </c>
      <c r="B158" s="90" t="s">
        <v>218</v>
      </c>
      <c r="C158" s="90" t="s">
        <v>32</v>
      </c>
      <c r="D158" s="33">
        <f t="shared" ref="D158:G158" si="52">IF($H$101=0,0,D93/$H$101)</f>
        <v>0</v>
      </c>
      <c r="E158" s="34">
        <f t="shared" si="52"/>
        <v>0</v>
      </c>
      <c r="F158" s="34">
        <f t="shared" si="52"/>
        <v>0</v>
      </c>
      <c r="G158" s="34">
        <f t="shared" si="52"/>
        <v>0</v>
      </c>
      <c r="H158" s="35">
        <f t="shared" si="6"/>
        <v>0</v>
      </c>
    </row>
    <row r="159" spans="1:8" x14ac:dyDescent="0.2">
      <c r="A159" s="90" t="s">
        <v>112</v>
      </c>
      <c r="B159" s="90" t="s">
        <v>113</v>
      </c>
      <c r="C159" s="90" t="s">
        <v>44</v>
      </c>
      <c r="D159" s="33">
        <f t="shared" ref="D159:G159" si="53">IF($H$101=0,0,D94/$H$101)</f>
        <v>0</v>
      </c>
      <c r="E159" s="34">
        <f t="shared" si="53"/>
        <v>0</v>
      </c>
      <c r="F159" s="34">
        <f t="shared" si="53"/>
        <v>0</v>
      </c>
      <c r="G159" s="34">
        <f t="shared" si="53"/>
        <v>0</v>
      </c>
      <c r="H159" s="35">
        <f t="shared" si="6"/>
        <v>0</v>
      </c>
    </row>
    <row r="160" spans="1:8" x14ac:dyDescent="0.2">
      <c r="A160" s="90" t="s">
        <v>115</v>
      </c>
      <c r="B160" s="90" t="s">
        <v>116</v>
      </c>
      <c r="C160" s="90" t="s">
        <v>207</v>
      </c>
      <c r="D160" s="33">
        <f t="shared" ref="D160:G160" si="54">IF($H$101=0,0,D95/$H$101)</f>
        <v>0</v>
      </c>
      <c r="E160" s="34">
        <f t="shared" si="54"/>
        <v>0</v>
      </c>
      <c r="F160" s="34">
        <f t="shared" si="54"/>
        <v>0</v>
      </c>
      <c r="G160" s="34">
        <f t="shared" si="54"/>
        <v>0</v>
      </c>
      <c r="H160" s="35">
        <f t="shared" si="6"/>
        <v>0</v>
      </c>
    </row>
    <row r="161" spans="1:8" x14ac:dyDescent="0.2">
      <c r="A161" s="90" t="s">
        <v>194</v>
      </c>
      <c r="B161" s="90" t="s">
        <v>200</v>
      </c>
      <c r="C161" s="90" t="s">
        <v>32</v>
      </c>
      <c r="D161" s="33">
        <f t="shared" ref="D161:G161" si="55">IF($H$101=0,0,D96/$H$101)</f>
        <v>0</v>
      </c>
      <c r="E161" s="34">
        <f t="shared" si="55"/>
        <v>0</v>
      </c>
      <c r="F161" s="34">
        <f t="shared" si="55"/>
        <v>0</v>
      </c>
      <c r="G161" s="34">
        <f t="shared" si="55"/>
        <v>0</v>
      </c>
      <c r="H161" s="35">
        <f t="shared" si="6"/>
        <v>0</v>
      </c>
    </row>
    <row r="162" spans="1:8" x14ac:dyDescent="0.2">
      <c r="A162" s="90" t="s">
        <v>117</v>
      </c>
      <c r="B162" s="90" t="s">
        <v>118</v>
      </c>
      <c r="C162" s="90" t="s">
        <v>35</v>
      </c>
      <c r="D162" s="33">
        <f t="shared" ref="D162:G162" si="56">IF($H$101=0,0,D97/$H$101)</f>
        <v>0</v>
      </c>
      <c r="E162" s="34">
        <f t="shared" si="56"/>
        <v>0</v>
      </c>
      <c r="F162" s="34">
        <f t="shared" si="56"/>
        <v>0</v>
      </c>
      <c r="G162" s="34">
        <f t="shared" si="56"/>
        <v>0</v>
      </c>
      <c r="H162" s="35">
        <f t="shared" si="6"/>
        <v>0</v>
      </c>
    </row>
    <row r="163" spans="1:8" x14ac:dyDescent="0.2">
      <c r="A163" s="90" t="s">
        <v>119</v>
      </c>
      <c r="B163" s="90" t="s">
        <v>120</v>
      </c>
      <c r="C163" s="90" t="s">
        <v>35</v>
      </c>
      <c r="D163" s="33">
        <f t="shared" ref="D163:G163" si="57">IF($H$101=0,0,D98/$H$101)</f>
        <v>0</v>
      </c>
      <c r="E163" s="34">
        <f t="shared" si="57"/>
        <v>0</v>
      </c>
      <c r="F163" s="34">
        <f t="shared" si="57"/>
        <v>0</v>
      </c>
      <c r="G163" s="34">
        <f t="shared" si="57"/>
        <v>0</v>
      </c>
      <c r="H163" s="35">
        <f t="shared" si="6"/>
        <v>0</v>
      </c>
    </row>
    <row r="164" spans="1:8" x14ac:dyDescent="0.2">
      <c r="A164" s="89" t="s">
        <v>127</v>
      </c>
      <c r="B164" s="89" t="s">
        <v>128</v>
      </c>
      <c r="C164" s="89" t="s">
        <v>128</v>
      </c>
      <c r="D164" s="33">
        <f t="shared" ref="D164:G164" si="58">IF($H$101=0,0,D99/$H$101)</f>
        <v>0</v>
      </c>
      <c r="E164" s="34">
        <f t="shared" si="58"/>
        <v>0</v>
      </c>
      <c r="F164" s="34">
        <f t="shared" si="58"/>
        <v>0</v>
      </c>
      <c r="G164" s="34">
        <f t="shared" si="58"/>
        <v>0</v>
      </c>
      <c r="H164" s="35">
        <f t="shared" si="6"/>
        <v>0</v>
      </c>
    </row>
    <row r="165" spans="1:8" ht="13.5" thickBot="1" x14ac:dyDescent="0.25">
      <c r="A165" s="91" t="s">
        <v>121</v>
      </c>
      <c r="B165" s="91" t="s">
        <v>219</v>
      </c>
      <c r="C165" s="91" t="s">
        <v>220</v>
      </c>
      <c r="D165" s="33">
        <f t="shared" ref="D165:G165" si="59">IF($H$101=0,0,D100/$H$101)</f>
        <v>0</v>
      </c>
      <c r="E165" s="34">
        <f t="shared" si="59"/>
        <v>0</v>
      </c>
      <c r="F165" s="34">
        <f t="shared" si="59"/>
        <v>0</v>
      </c>
      <c r="G165" s="34">
        <f t="shared" si="59"/>
        <v>0</v>
      </c>
      <c r="H165" s="35">
        <f t="shared" si="6"/>
        <v>0</v>
      </c>
    </row>
    <row r="166" spans="1:8" ht="13.5" thickBot="1" x14ac:dyDescent="0.25">
      <c r="A166" s="24" t="s">
        <v>23</v>
      </c>
      <c r="B166" s="25"/>
      <c r="C166" s="26"/>
      <c r="D166" s="38">
        <f>SUM(D110:D165)</f>
        <v>0</v>
      </c>
      <c r="E166" s="39">
        <f>SUM(E110:E165)</f>
        <v>0</v>
      </c>
      <c r="F166" s="39">
        <f>SUM(F110:F165)</f>
        <v>0</v>
      </c>
      <c r="G166" s="39">
        <f>SUM(G110:G165)</f>
        <v>0</v>
      </c>
      <c r="H166" s="41">
        <f>SUM(H110:H165)</f>
        <v>0</v>
      </c>
    </row>
  </sheetData>
  <mergeCells count="12">
    <mergeCell ref="C9:H9"/>
    <mergeCell ref="C4:H4"/>
    <mergeCell ref="C5:H5"/>
    <mergeCell ref="C6:H6"/>
    <mergeCell ref="C7:H7"/>
    <mergeCell ref="C8:H8"/>
    <mergeCell ref="B35:B37"/>
    <mergeCell ref="C35:C37"/>
    <mergeCell ref="C10:H10"/>
    <mergeCell ref="C18:H18"/>
    <mergeCell ref="C19:H19"/>
    <mergeCell ref="C20:H20"/>
  </mergeCells>
  <conditionalFormatting sqref="H103">
    <cfRule type="cellIs" dxfId="6" priority="1" operator="equal">
      <formula>0</formula>
    </cfRule>
  </conditionalFormatting>
  <pageMargins left="0.7" right="0.7" top="0.75" bottom="0.75" header="0.3" footer="0.3"/>
  <pageSetup paperSize="9" scale="54" orientation="portrait" r:id="rId1"/>
  <rowBreaks count="2" manualBreakCount="2">
    <brk id="40" max="16383" man="1"/>
    <brk id="10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tabColor rgb="FF00B0F0"/>
  </sheetPr>
  <dimension ref="A1:L75"/>
  <sheetViews>
    <sheetView topLeftCell="A25"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42578125" style="4" customWidth="1"/>
    <col min="21" max="16384" width="9.140625" style="4"/>
  </cols>
  <sheetData>
    <row r="1" spans="1:12" s="55" customFormat="1" ht="21" x14ac:dyDescent="0.35">
      <c r="A1" s="3"/>
    </row>
    <row r="3" spans="1:12" x14ac:dyDescent="0.2">
      <c r="A3" s="8" t="s">
        <v>183</v>
      </c>
    </row>
    <row r="4" spans="1:12" s="8" customFormat="1" x14ac:dyDescent="0.2">
      <c r="A4" s="56" t="s">
        <v>167</v>
      </c>
      <c r="B4" s="8" t="s">
        <v>168</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4.140625" style="4" customWidth="1"/>
    <col min="21" max="16384" width="9.140625" style="4"/>
  </cols>
  <sheetData>
    <row r="1" spans="1:12" s="55" customFormat="1" ht="21" x14ac:dyDescent="0.35">
      <c r="A1" s="3"/>
    </row>
    <row r="3" spans="1:12" x14ac:dyDescent="0.2">
      <c r="A3" s="8" t="s">
        <v>183</v>
      </c>
    </row>
    <row r="4" spans="1:12" s="8" customFormat="1" x14ac:dyDescent="0.2">
      <c r="A4" s="56" t="s">
        <v>169</v>
      </c>
      <c r="B4" s="8" t="s">
        <v>170</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5">
    <tabColor rgb="FF00B0F0"/>
  </sheetPr>
  <dimension ref="A1:L75"/>
  <sheetViews>
    <sheetView topLeftCell="A28"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42578125" style="4" customWidth="1"/>
    <col min="21" max="16384" width="9.140625" style="4"/>
  </cols>
  <sheetData>
    <row r="1" spans="1:12" s="55" customFormat="1" ht="21" x14ac:dyDescent="0.35">
      <c r="A1" s="3"/>
    </row>
    <row r="3" spans="1:12" x14ac:dyDescent="0.2">
      <c r="A3" s="8" t="s">
        <v>183</v>
      </c>
    </row>
    <row r="4" spans="1:12" s="8" customFormat="1" x14ac:dyDescent="0.2">
      <c r="A4" s="56" t="s">
        <v>171</v>
      </c>
      <c r="B4" s="8" t="s">
        <v>172</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6">
    <tabColor rgb="FF00B0F0"/>
  </sheetPr>
  <dimension ref="A1:L75"/>
  <sheetViews>
    <sheetView topLeftCell="A25"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5703125" style="4" customWidth="1"/>
    <col min="21" max="16384" width="9.140625" style="4"/>
  </cols>
  <sheetData>
    <row r="1" spans="1:12" s="55" customFormat="1" ht="21" x14ac:dyDescent="0.35">
      <c r="A1" s="3"/>
    </row>
    <row r="3" spans="1:12" x14ac:dyDescent="0.2">
      <c r="A3" s="8" t="s">
        <v>183</v>
      </c>
    </row>
    <row r="4" spans="1:12" s="8" customFormat="1" x14ac:dyDescent="0.2">
      <c r="A4" s="56">
        <v>7</v>
      </c>
      <c r="B4" s="8" t="s">
        <v>173</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7">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42578125" style="4" customWidth="1"/>
    <col min="21" max="16384" width="9.140625" style="4"/>
  </cols>
  <sheetData>
    <row r="1" spans="1:12" s="55" customFormat="1" ht="21" x14ac:dyDescent="0.35">
      <c r="A1" s="3"/>
    </row>
    <row r="3" spans="1:12" x14ac:dyDescent="0.2">
      <c r="A3" s="8" t="s">
        <v>183</v>
      </c>
    </row>
    <row r="4" spans="1:12" s="8" customFormat="1" x14ac:dyDescent="0.2">
      <c r="A4" s="56">
        <v>8</v>
      </c>
      <c r="B4" s="8" t="s">
        <v>174</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8">
    <tabColor rgb="FF00B0F0"/>
  </sheetPr>
  <dimension ref="A1:L75"/>
  <sheetViews>
    <sheetView topLeftCell="A25"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4.85546875" style="4" customWidth="1"/>
    <col min="21" max="16384" width="9.140625" style="4"/>
  </cols>
  <sheetData>
    <row r="1" spans="1:12" s="55" customFormat="1" ht="21" x14ac:dyDescent="0.35">
      <c r="A1" s="3"/>
    </row>
    <row r="3" spans="1:12" x14ac:dyDescent="0.2">
      <c r="A3" s="8" t="s">
        <v>183</v>
      </c>
    </row>
    <row r="4" spans="1:12" s="8" customFormat="1" x14ac:dyDescent="0.2">
      <c r="A4" s="56">
        <v>9</v>
      </c>
      <c r="B4" s="8" t="s">
        <v>175</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29">
    <tabColor rgb="FF00B0F0"/>
  </sheetPr>
  <dimension ref="A1:L75"/>
  <sheetViews>
    <sheetView topLeftCell="A22"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4.42578125" style="4" customWidth="1"/>
    <col min="21" max="16384" width="9.140625" style="4"/>
  </cols>
  <sheetData>
    <row r="1" spans="1:12" s="55" customFormat="1" ht="21" x14ac:dyDescent="0.35">
      <c r="A1" s="3"/>
    </row>
    <row r="3" spans="1:12" x14ac:dyDescent="0.2">
      <c r="A3" s="8" t="s">
        <v>183</v>
      </c>
    </row>
    <row r="4" spans="1:12" s="8" customFormat="1" x14ac:dyDescent="0.2">
      <c r="A4" s="56">
        <v>10</v>
      </c>
      <c r="B4" s="8" t="s">
        <v>176</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30">
    <tabColor rgb="FF00B0F0"/>
  </sheetPr>
  <dimension ref="A1:L75"/>
  <sheetViews>
    <sheetView topLeftCell="A19" zoomScaleNormal="100" workbookViewId="0">
      <selection activeCell="D58" sqref="D58:L63"/>
    </sheetView>
  </sheetViews>
  <sheetFormatPr defaultColWidth="9.140625" defaultRowHeight="12.75" x14ac:dyDescent="0.2"/>
  <cols>
    <col min="1" max="1" width="9.140625" style="4"/>
    <col min="2" max="2" width="40.85546875" style="4" customWidth="1"/>
    <col min="3" max="12" width="15.85546875" style="4" customWidth="1"/>
    <col min="13" max="20" width="13.85546875" style="4" customWidth="1"/>
    <col min="21" max="16384" width="9.140625" style="4"/>
  </cols>
  <sheetData>
    <row r="1" spans="1:12" s="55" customFormat="1" ht="21" x14ac:dyDescent="0.35">
      <c r="A1" s="3"/>
    </row>
    <row r="3" spans="1:12" x14ac:dyDescent="0.2">
      <c r="A3" s="8" t="s">
        <v>183</v>
      </c>
    </row>
    <row r="4" spans="1:12" s="8" customFormat="1" x14ac:dyDescent="0.2">
      <c r="A4" s="56">
        <v>12</v>
      </c>
      <c r="B4" s="98" t="s">
        <v>177</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si="0"/>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0"/>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0"/>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0"/>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0"/>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s="23" customFormat="1"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BB01-62F4-492F-AAF3-F16CD2E0F5B3}">
  <sheetPr codeName="Blad32">
    <tabColor rgb="FF00B0F0"/>
  </sheetPr>
  <dimension ref="A1:L70"/>
  <sheetViews>
    <sheetView topLeftCell="A22" workbookViewId="0">
      <selection activeCell="D58" sqref="D58:L63"/>
    </sheetView>
  </sheetViews>
  <sheetFormatPr defaultColWidth="9.140625" defaultRowHeight="12.75" x14ac:dyDescent="0.2"/>
  <cols>
    <col min="1" max="1" width="9.140625" style="70"/>
    <col min="2" max="2" width="40.7109375" style="70" customWidth="1"/>
    <col min="3" max="3" width="15.7109375" style="70" customWidth="1"/>
    <col min="4" max="12" width="15.42578125" style="70" customWidth="1"/>
    <col min="13" max="16384" width="9.140625" style="70"/>
  </cols>
  <sheetData>
    <row r="1" spans="1:12" s="95" customFormat="1" ht="21" x14ac:dyDescent="0.35">
      <c r="A1" s="94"/>
    </row>
    <row r="3" spans="1:12" x14ac:dyDescent="0.2">
      <c r="A3" s="96" t="s">
        <v>183</v>
      </c>
    </row>
    <row r="4" spans="1:12" s="96" customFormat="1" x14ac:dyDescent="0.2">
      <c r="A4" s="101" t="s">
        <v>241</v>
      </c>
      <c r="B4" s="101"/>
    </row>
    <row r="6" spans="1:12" ht="13.5" thickBot="1" x14ac:dyDescent="0.25"/>
    <row r="7" spans="1:12" s="99"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63"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100"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100"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x14ac:dyDescent="0.2">
      <c r="A49" s="90" t="s">
        <v>97</v>
      </c>
      <c r="B49" s="90" t="s">
        <v>98</v>
      </c>
      <c r="C49" s="90" t="s">
        <v>32</v>
      </c>
      <c r="D49" s="72">
        <v>0</v>
      </c>
      <c r="E49" s="72">
        <v>0</v>
      </c>
      <c r="F49" s="72">
        <v>0</v>
      </c>
      <c r="G49" s="72">
        <v>0</v>
      </c>
      <c r="H49" s="72">
        <v>0</v>
      </c>
      <c r="I49" s="72">
        <v>0</v>
      </c>
      <c r="J49" s="72">
        <v>0</v>
      </c>
      <c r="K49" s="72">
        <v>0</v>
      </c>
      <c r="L49" s="15">
        <f t="shared" si="0"/>
        <v>0</v>
      </c>
    </row>
    <row r="50" spans="1:12"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s="100" customFormat="1" x14ac:dyDescent="0.2">
      <c r="A53" s="90" t="s">
        <v>191</v>
      </c>
      <c r="B53" s="90" t="s">
        <v>197</v>
      </c>
      <c r="C53" s="90" t="s">
        <v>201</v>
      </c>
      <c r="D53" s="72">
        <v>0</v>
      </c>
      <c r="E53" s="72">
        <v>0</v>
      </c>
      <c r="F53" s="72">
        <v>0</v>
      </c>
      <c r="G53" s="72">
        <v>0</v>
      </c>
      <c r="H53" s="72">
        <v>0</v>
      </c>
      <c r="I53" s="72">
        <v>0</v>
      </c>
      <c r="J53" s="72">
        <v>0</v>
      </c>
      <c r="K53" s="72">
        <v>0</v>
      </c>
      <c r="L53" s="15">
        <f t="shared" si="0"/>
        <v>0</v>
      </c>
    </row>
    <row r="54" spans="1:12" s="100" customFormat="1"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x14ac:dyDescent="0.2">
      <c r="A57" s="90" t="s">
        <v>112</v>
      </c>
      <c r="B57" s="90" t="s">
        <v>113</v>
      </c>
      <c r="C57" s="90" t="s">
        <v>44</v>
      </c>
      <c r="D57" s="72">
        <v>0</v>
      </c>
      <c r="E57" s="72">
        <v>0</v>
      </c>
      <c r="F57" s="72">
        <v>0</v>
      </c>
      <c r="G57" s="72">
        <v>0</v>
      </c>
      <c r="H57" s="72">
        <v>0</v>
      </c>
      <c r="I57" s="72">
        <v>0</v>
      </c>
      <c r="J57" s="72">
        <v>0</v>
      </c>
      <c r="K57" s="72">
        <v>0</v>
      </c>
      <c r="L57" s="15">
        <f t="shared" si="0"/>
        <v>0</v>
      </c>
    </row>
    <row r="58" spans="1:12" x14ac:dyDescent="0.2">
      <c r="A58" s="90" t="s">
        <v>115</v>
      </c>
      <c r="B58" s="90" t="s">
        <v>116</v>
      </c>
      <c r="C58" s="90" t="s">
        <v>207</v>
      </c>
      <c r="D58" s="72">
        <v>0</v>
      </c>
      <c r="E58" s="72">
        <v>0</v>
      </c>
      <c r="F58" s="72">
        <v>0</v>
      </c>
      <c r="G58" s="72">
        <v>0</v>
      </c>
      <c r="H58" s="72">
        <v>0</v>
      </c>
      <c r="I58" s="72">
        <v>0</v>
      </c>
      <c r="J58" s="72">
        <v>0</v>
      </c>
      <c r="K58" s="72">
        <v>0</v>
      </c>
      <c r="L58" s="15">
        <f t="shared" si="0"/>
        <v>0</v>
      </c>
    </row>
    <row r="59" spans="1:12" x14ac:dyDescent="0.2">
      <c r="A59" s="90" t="s">
        <v>194</v>
      </c>
      <c r="B59" s="90" t="s">
        <v>200</v>
      </c>
      <c r="C59" s="90" t="s">
        <v>32</v>
      </c>
      <c r="D59" s="72">
        <v>0</v>
      </c>
      <c r="E59" s="72">
        <v>0</v>
      </c>
      <c r="F59" s="72">
        <v>0</v>
      </c>
      <c r="G59" s="72">
        <v>0</v>
      </c>
      <c r="H59" s="72">
        <v>0</v>
      </c>
      <c r="I59" s="72">
        <v>0</v>
      </c>
      <c r="J59" s="72">
        <v>0</v>
      </c>
      <c r="K59" s="72">
        <v>0</v>
      </c>
      <c r="L59" s="15">
        <f t="shared" si="0"/>
        <v>0</v>
      </c>
    </row>
    <row r="60" spans="1:12" x14ac:dyDescent="0.2">
      <c r="A60" s="90" t="s">
        <v>117</v>
      </c>
      <c r="B60" s="90" t="s">
        <v>118</v>
      </c>
      <c r="C60" s="90" t="s">
        <v>35</v>
      </c>
      <c r="D60" s="72">
        <v>0</v>
      </c>
      <c r="E60" s="72">
        <v>0</v>
      </c>
      <c r="F60" s="72">
        <v>0</v>
      </c>
      <c r="G60" s="72">
        <v>0</v>
      </c>
      <c r="H60" s="72">
        <v>0</v>
      </c>
      <c r="I60" s="72">
        <v>0</v>
      </c>
      <c r="J60" s="72">
        <v>0</v>
      </c>
      <c r="K60" s="72">
        <v>0</v>
      </c>
      <c r="L60" s="15">
        <f t="shared" si="0"/>
        <v>0</v>
      </c>
    </row>
    <row r="61" spans="1:12" x14ac:dyDescent="0.2">
      <c r="A61" s="90" t="s">
        <v>119</v>
      </c>
      <c r="B61" s="90" t="s">
        <v>120</v>
      </c>
      <c r="C61" s="90" t="s">
        <v>35</v>
      </c>
      <c r="D61" s="72">
        <v>0</v>
      </c>
      <c r="E61" s="72">
        <v>0</v>
      </c>
      <c r="F61" s="72">
        <v>0</v>
      </c>
      <c r="G61" s="72">
        <v>0</v>
      </c>
      <c r="H61" s="72">
        <v>0</v>
      </c>
      <c r="I61" s="72">
        <v>0</v>
      </c>
      <c r="J61" s="72">
        <v>0</v>
      </c>
      <c r="K61" s="72">
        <v>0</v>
      </c>
      <c r="L61" s="15">
        <f t="shared" si="0"/>
        <v>0</v>
      </c>
    </row>
    <row r="62" spans="1:12" x14ac:dyDescent="0.2">
      <c r="A62" s="89" t="s">
        <v>127</v>
      </c>
      <c r="B62" s="89" t="s">
        <v>128</v>
      </c>
      <c r="C62" s="89" t="s">
        <v>128</v>
      </c>
      <c r="D62" s="72">
        <v>0</v>
      </c>
      <c r="E62" s="72">
        <v>0</v>
      </c>
      <c r="F62" s="72">
        <v>0</v>
      </c>
      <c r="G62" s="72">
        <v>0</v>
      </c>
      <c r="H62" s="72">
        <v>0</v>
      </c>
      <c r="I62" s="72">
        <v>0</v>
      </c>
      <c r="J62" s="72">
        <v>0</v>
      </c>
      <c r="K62" s="72">
        <v>0</v>
      </c>
      <c r="L62" s="15">
        <f t="shared" si="0"/>
        <v>0</v>
      </c>
    </row>
    <row r="63" spans="1:12" ht="13.5" thickBot="1" x14ac:dyDescent="0.25">
      <c r="A63" s="91" t="s">
        <v>121</v>
      </c>
      <c r="B63" s="91" t="s">
        <v>219</v>
      </c>
      <c r="C63" s="91" t="s">
        <v>220</v>
      </c>
      <c r="D63" s="72">
        <v>0</v>
      </c>
      <c r="E63" s="72">
        <v>0</v>
      </c>
      <c r="F63" s="72">
        <v>0</v>
      </c>
      <c r="G63" s="72">
        <v>0</v>
      </c>
      <c r="H63" s="72">
        <v>0</v>
      </c>
      <c r="I63" s="72">
        <v>0</v>
      </c>
      <c r="J63" s="72">
        <v>0</v>
      </c>
      <c r="K63" s="72">
        <v>0</v>
      </c>
      <c r="L63" s="15">
        <f t="shared" si="0"/>
        <v>0</v>
      </c>
    </row>
    <row r="64" spans="1:12" ht="13.5" thickBot="1" x14ac:dyDescent="0.25">
      <c r="A64" s="57" t="s">
        <v>23</v>
      </c>
      <c r="B64" s="58"/>
      <c r="C64" s="59"/>
      <c r="D64" s="60">
        <f>SUM(D8:D63)</f>
        <v>0</v>
      </c>
      <c r="E64" s="61">
        <f t="shared" ref="E64:L64" si="1">SUM(E8:E63)</f>
        <v>0</v>
      </c>
      <c r="F64" s="61">
        <f t="shared" si="1"/>
        <v>0</v>
      </c>
      <c r="G64" s="61">
        <f t="shared" si="1"/>
        <v>0</v>
      </c>
      <c r="H64" s="61">
        <f t="shared" si="1"/>
        <v>0</v>
      </c>
      <c r="I64" s="61">
        <f t="shared" si="1"/>
        <v>0</v>
      </c>
      <c r="J64" s="61">
        <f t="shared" si="1"/>
        <v>0</v>
      </c>
      <c r="K64" s="126">
        <f t="shared" si="1"/>
        <v>0</v>
      </c>
      <c r="L64" s="62">
        <f t="shared" si="1"/>
        <v>0</v>
      </c>
    </row>
    <row r="65" s="100" customFormat="1" x14ac:dyDescent="0.2"/>
    <row r="66" s="100" customFormat="1" x14ac:dyDescent="0.2"/>
    <row r="67" s="100" customFormat="1" x14ac:dyDescent="0.2"/>
    <row r="68" s="100" customFormat="1" x14ac:dyDescent="0.2"/>
    <row r="69" s="100" customFormat="1" x14ac:dyDescent="0.2"/>
    <row r="70" s="100" customFormat="1" x14ac:dyDescent="0.2"/>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341A2-C897-41FE-8A70-9070A001C48B}">
  <sheetPr codeName="Blad33">
    <tabColor rgb="FF00B0F0"/>
  </sheetPr>
  <dimension ref="A1:L69"/>
  <sheetViews>
    <sheetView topLeftCell="A19" workbookViewId="0">
      <selection activeCell="G57" sqref="G57"/>
    </sheetView>
  </sheetViews>
  <sheetFormatPr defaultColWidth="9.140625" defaultRowHeight="12.75" x14ac:dyDescent="0.2"/>
  <cols>
    <col min="1" max="1" width="9.140625" style="70"/>
    <col min="2" max="2" width="40.7109375" style="70" customWidth="1"/>
    <col min="3" max="3" width="15.7109375" style="70" customWidth="1"/>
    <col min="4" max="12" width="15.42578125" style="70" customWidth="1"/>
    <col min="13" max="16384" width="9.140625" style="70"/>
  </cols>
  <sheetData>
    <row r="1" spans="1:12" s="95" customFormat="1" ht="21" x14ac:dyDescent="0.35">
      <c r="A1" s="94"/>
    </row>
    <row r="3" spans="1:12" x14ac:dyDescent="0.2">
      <c r="A3" s="96" t="s">
        <v>183</v>
      </c>
    </row>
    <row r="4" spans="1:12" s="96" customFormat="1" x14ac:dyDescent="0.2">
      <c r="A4" s="101" t="s">
        <v>242</v>
      </c>
      <c r="B4" s="101"/>
    </row>
    <row r="6" spans="1:12" ht="13.5" thickBot="1" x14ac:dyDescent="0.25"/>
    <row r="7" spans="1:12" s="99"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57"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100"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100"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x14ac:dyDescent="0.2">
      <c r="A49" s="90" t="s">
        <v>97</v>
      </c>
      <c r="B49" s="90" t="s">
        <v>98</v>
      </c>
      <c r="C49" s="90" t="s">
        <v>32</v>
      </c>
      <c r="D49" s="72">
        <v>0</v>
      </c>
      <c r="E49" s="72">
        <v>0</v>
      </c>
      <c r="F49" s="72">
        <v>0</v>
      </c>
      <c r="G49" s="72">
        <v>0</v>
      </c>
      <c r="H49" s="72">
        <v>0</v>
      </c>
      <c r="I49" s="72">
        <v>0</v>
      </c>
      <c r="J49" s="72">
        <v>0</v>
      </c>
      <c r="K49" s="72">
        <v>0</v>
      </c>
      <c r="L49" s="15">
        <f t="shared" si="0"/>
        <v>0</v>
      </c>
    </row>
    <row r="50" spans="1:12"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s="100" customFormat="1" x14ac:dyDescent="0.2">
      <c r="A53" s="90" t="s">
        <v>191</v>
      </c>
      <c r="B53" s="90" t="s">
        <v>197</v>
      </c>
      <c r="C53" s="90" t="s">
        <v>201</v>
      </c>
      <c r="D53" s="72">
        <v>0</v>
      </c>
      <c r="E53" s="72">
        <v>0</v>
      </c>
      <c r="F53" s="72">
        <v>0</v>
      </c>
      <c r="G53" s="72">
        <v>0</v>
      </c>
      <c r="H53" s="72">
        <v>0</v>
      </c>
      <c r="I53" s="72">
        <v>0</v>
      </c>
      <c r="J53" s="72">
        <v>0</v>
      </c>
      <c r="K53" s="72">
        <v>0</v>
      </c>
      <c r="L53" s="15">
        <f t="shared" si="0"/>
        <v>0</v>
      </c>
    </row>
    <row r="54" spans="1:12" s="100" customFormat="1"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x14ac:dyDescent="0.2">
      <c r="A57" s="90" t="s">
        <v>112</v>
      </c>
      <c r="B57" s="90" t="s">
        <v>113</v>
      </c>
      <c r="C57" s="90" t="s">
        <v>44</v>
      </c>
      <c r="D57" s="72">
        <v>0</v>
      </c>
      <c r="E57" s="72">
        <v>0</v>
      </c>
      <c r="F57" s="72">
        <v>0</v>
      </c>
      <c r="G57" s="72">
        <v>0</v>
      </c>
      <c r="H57" s="72">
        <v>0</v>
      </c>
      <c r="I57" s="72">
        <v>0</v>
      </c>
      <c r="J57" s="72">
        <v>0</v>
      </c>
      <c r="K57" s="72">
        <v>0</v>
      </c>
      <c r="L57" s="15">
        <f t="shared" si="0"/>
        <v>0</v>
      </c>
    </row>
    <row r="58" spans="1:12" x14ac:dyDescent="0.2">
      <c r="A58" s="90" t="s">
        <v>115</v>
      </c>
      <c r="B58" s="90" t="s">
        <v>116</v>
      </c>
      <c r="C58" s="90" t="s">
        <v>207</v>
      </c>
      <c r="D58" s="72">
        <v>0</v>
      </c>
      <c r="E58" s="72">
        <v>0</v>
      </c>
      <c r="F58" s="72">
        <v>0</v>
      </c>
      <c r="G58" s="72">
        <v>0</v>
      </c>
      <c r="H58" s="72">
        <v>0</v>
      </c>
      <c r="I58" s="72">
        <v>0</v>
      </c>
      <c r="J58" s="72">
        <v>0</v>
      </c>
      <c r="K58" s="72">
        <v>0</v>
      </c>
      <c r="L58" s="15">
        <f t="shared" ref="L58:L63" si="1">SUM(D58:K58)</f>
        <v>0</v>
      </c>
    </row>
    <row r="59" spans="1:12" x14ac:dyDescent="0.2">
      <c r="A59" s="90" t="s">
        <v>194</v>
      </c>
      <c r="B59" s="90" t="s">
        <v>200</v>
      </c>
      <c r="C59" s="90" t="s">
        <v>32</v>
      </c>
      <c r="D59" s="72">
        <v>0</v>
      </c>
      <c r="E59" s="72">
        <v>0</v>
      </c>
      <c r="F59" s="72">
        <v>0</v>
      </c>
      <c r="G59" s="72">
        <v>0</v>
      </c>
      <c r="H59" s="72">
        <v>0</v>
      </c>
      <c r="I59" s="72">
        <v>0</v>
      </c>
      <c r="J59" s="72">
        <v>0</v>
      </c>
      <c r="K59" s="72">
        <v>0</v>
      </c>
      <c r="L59" s="15">
        <f t="shared" si="1"/>
        <v>0</v>
      </c>
    </row>
    <row r="60" spans="1:12" x14ac:dyDescent="0.2">
      <c r="A60" s="90" t="s">
        <v>117</v>
      </c>
      <c r="B60" s="90" t="s">
        <v>118</v>
      </c>
      <c r="C60" s="90" t="s">
        <v>35</v>
      </c>
      <c r="D60" s="72">
        <v>0</v>
      </c>
      <c r="E60" s="72">
        <v>0</v>
      </c>
      <c r="F60" s="72">
        <v>0</v>
      </c>
      <c r="G60" s="72">
        <v>0</v>
      </c>
      <c r="H60" s="72">
        <v>0</v>
      </c>
      <c r="I60" s="72">
        <v>0</v>
      </c>
      <c r="J60" s="72">
        <v>0</v>
      </c>
      <c r="K60" s="72">
        <v>0</v>
      </c>
      <c r="L60" s="15">
        <f t="shared" si="1"/>
        <v>0</v>
      </c>
    </row>
    <row r="61" spans="1:12" x14ac:dyDescent="0.2">
      <c r="A61" s="90" t="s">
        <v>119</v>
      </c>
      <c r="B61" s="90" t="s">
        <v>120</v>
      </c>
      <c r="C61" s="90" t="s">
        <v>35</v>
      </c>
      <c r="D61" s="72">
        <v>0</v>
      </c>
      <c r="E61" s="72">
        <v>0</v>
      </c>
      <c r="F61" s="72">
        <v>0</v>
      </c>
      <c r="G61" s="72">
        <v>0</v>
      </c>
      <c r="H61" s="72">
        <v>0</v>
      </c>
      <c r="I61" s="72">
        <v>0</v>
      </c>
      <c r="J61" s="72">
        <v>0</v>
      </c>
      <c r="K61" s="72">
        <v>0</v>
      </c>
      <c r="L61" s="15">
        <f t="shared" si="1"/>
        <v>0</v>
      </c>
    </row>
    <row r="62" spans="1:12" x14ac:dyDescent="0.2">
      <c r="A62" s="89" t="s">
        <v>127</v>
      </c>
      <c r="B62" s="89" t="s">
        <v>128</v>
      </c>
      <c r="C62" s="89" t="s">
        <v>128</v>
      </c>
      <c r="D62" s="72">
        <v>0</v>
      </c>
      <c r="E62" s="72">
        <v>0</v>
      </c>
      <c r="F62" s="72">
        <v>0</v>
      </c>
      <c r="G62" s="72">
        <v>0</v>
      </c>
      <c r="H62" s="72">
        <v>0</v>
      </c>
      <c r="I62" s="72">
        <v>0</v>
      </c>
      <c r="J62" s="72">
        <v>0</v>
      </c>
      <c r="K62" s="72">
        <v>0</v>
      </c>
      <c r="L62" s="15">
        <f t="shared" si="1"/>
        <v>0</v>
      </c>
    </row>
    <row r="63" spans="1:12" ht="13.5" thickBot="1" x14ac:dyDescent="0.25">
      <c r="A63" s="91" t="s">
        <v>121</v>
      </c>
      <c r="B63" s="91" t="s">
        <v>219</v>
      </c>
      <c r="C63" s="91" t="s">
        <v>220</v>
      </c>
      <c r="D63" s="72">
        <v>0</v>
      </c>
      <c r="E63" s="72">
        <v>0</v>
      </c>
      <c r="F63" s="72">
        <v>0</v>
      </c>
      <c r="G63" s="72">
        <v>0</v>
      </c>
      <c r="H63" s="72">
        <v>0</v>
      </c>
      <c r="I63" s="72">
        <v>0</v>
      </c>
      <c r="J63" s="72">
        <v>0</v>
      </c>
      <c r="K63" s="72">
        <v>0</v>
      </c>
      <c r="L63" s="15">
        <f t="shared" si="1"/>
        <v>0</v>
      </c>
    </row>
    <row r="64" spans="1:12" ht="13.5" thickBot="1" x14ac:dyDescent="0.25">
      <c r="A64" s="57" t="s">
        <v>23</v>
      </c>
      <c r="B64" s="58"/>
      <c r="C64" s="59"/>
      <c r="D64" s="60">
        <f>SUM(D8:D63)</f>
        <v>0</v>
      </c>
      <c r="E64" s="61">
        <f t="shared" ref="E64:L64" si="2">SUM(E8:E63)</f>
        <v>0</v>
      </c>
      <c r="F64" s="61">
        <f t="shared" si="2"/>
        <v>0</v>
      </c>
      <c r="G64" s="61">
        <f t="shared" si="2"/>
        <v>0</v>
      </c>
      <c r="H64" s="61">
        <f t="shared" si="2"/>
        <v>0</v>
      </c>
      <c r="I64" s="61">
        <f t="shared" si="2"/>
        <v>0</v>
      </c>
      <c r="J64" s="61">
        <f t="shared" si="2"/>
        <v>0</v>
      </c>
      <c r="K64" s="126">
        <f>SUM(K8:K63)</f>
        <v>0</v>
      </c>
      <c r="L64" s="62">
        <f t="shared" si="2"/>
        <v>0</v>
      </c>
    </row>
    <row r="65" s="100" customFormat="1" x14ac:dyDescent="0.2"/>
    <row r="66" s="100" customFormat="1" x14ac:dyDescent="0.2"/>
    <row r="67" s="100" customFormat="1" x14ac:dyDescent="0.2"/>
    <row r="68" s="100" customFormat="1" x14ac:dyDescent="0.2"/>
    <row r="69" s="100" customForma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K81"/>
  <sheetViews>
    <sheetView zoomScaleNormal="100" workbookViewId="0">
      <selection activeCell="A19" sqref="A19"/>
    </sheetView>
  </sheetViews>
  <sheetFormatPr defaultColWidth="9.140625" defaultRowHeight="12.75" x14ac:dyDescent="0.2"/>
  <cols>
    <col min="1" max="1" width="26.85546875" style="4" customWidth="1"/>
    <col min="2" max="7" width="20.5703125" style="4" customWidth="1"/>
    <col min="8" max="8" width="36.42578125" style="4" bestFit="1" customWidth="1"/>
    <col min="9" max="10" width="20.5703125" style="4" customWidth="1"/>
    <col min="11" max="11" width="15.85546875" style="4" customWidth="1"/>
    <col min="12" max="12" width="13.140625" style="4" customWidth="1"/>
    <col min="13" max="13" width="13.42578125" style="4" customWidth="1"/>
    <col min="14" max="16384" width="9.140625" style="4"/>
  </cols>
  <sheetData>
    <row r="1" spans="1:11" s="3" customFormat="1" ht="21" x14ac:dyDescent="0.35">
      <c r="A1" s="3" t="s">
        <v>130</v>
      </c>
    </row>
    <row r="2" spans="1:11" ht="21" x14ac:dyDescent="0.35">
      <c r="E2" s="3"/>
      <c r="F2" s="3"/>
      <c r="G2" s="3"/>
    </row>
    <row r="3" spans="1:11" ht="21" x14ac:dyDescent="0.35">
      <c r="A3" s="8" t="s">
        <v>130</v>
      </c>
      <c r="B3" s="8"/>
      <c r="C3" s="8"/>
      <c r="D3" s="8"/>
      <c r="E3" s="3"/>
      <c r="F3" s="3"/>
      <c r="G3" s="3"/>
    </row>
    <row r="4" spans="1:11" ht="21" x14ac:dyDescent="0.35">
      <c r="E4" s="3"/>
      <c r="F4" s="3"/>
      <c r="G4" s="3"/>
    </row>
    <row r="5" spans="1:11" x14ac:dyDescent="0.2">
      <c r="A5" s="155" t="s">
        <v>131</v>
      </c>
      <c r="B5" s="155"/>
      <c r="C5" s="155"/>
      <c r="D5" s="155"/>
      <c r="E5" s="155"/>
      <c r="F5" s="155"/>
      <c r="G5" s="155"/>
      <c r="H5" s="155"/>
      <c r="I5" s="155"/>
      <c r="J5" s="155"/>
      <c r="K5" s="155"/>
    </row>
    <row r="6" spans="1:11" x14ac:dyDescent="0.2">
      <c r="A6" s="155"/>
      <c r="B6" s="155"/>
      <c r="C6" s="155"/>
      <c r="D6" s="155"/>
      <c r="E6" s="155"/>
      <c r="F6" s="155"/>
      <c r="G6" s="155"/>
      <c r="H6" s="155"/>
      <c r="I6" s="155"/>
      <c r="J6" s="155"/>
      <c r="K6" s="155"/>
    </row>
    <row r="8" spans="1:11" ht="13.5" thickBot="1" x14ac:dyDescent="0.25"/>
    <row r="9" spans="1:11" s="44" customFormat="1" ht="39.75" thickBot="1" x14ac:dyDescent="0.3">
      <c r="A9" s="10" t="s">
        <v>29</v>
      </c>
      <c r="B9" s="11" t="s">
        <v>260</v>
      </c>
      <c r="C9" s="22" t="s">
        <v>261</v>
      </c>
      <c r="D9" s="22" t="s">
        <v>251</v>
      </c>
      <c r="E9" s="22" t="s">
        <v>252</v>
      </c>
      <c r="F9" s="13" t="s">
        <v>23</v>
      </c>
      <c r="H9"/>
      <c r="I9"/>
      <c r="J9"/>
    </row>
    <row r="10" spans="1:11" ht="15" x14ac:dyDescent="0.25">
      <c r="A10" s="14" t="s">
        <v>207</v>
      </c>
      <c r="B10" s="1">
        <f>SUMIF('Onderzochte massa per UZOVI'!$C$45:$C$100,$A10,'Onderzochte massa per UZOVI'!D$45:D$100)</f>
        <v>0</v>
      </c>
      <c r="C10" s="1">
        <f>SUMIF('Onderzochte massa per UZOVI'!$C$45:$C$100,$A10,'Onderzochte massa per UZOVI'!E$45:E$100)</f>
        <v>0</v>
      </c>
      <c r="D10" s="1">
        <f>SUMIF('Onderzochte massa per UZOVI'!$C$45:$C$100,$A10,'Onderzochte massa per UZOVI'!F$45:F$100)</f>
        <v>0</v>
      </c>
      <c r="E10" s="1">
        <f>SUMIF('Onderzochte massa per UZOVI'!$C$45:$C$100,$A10,'Onderzochte massa per UZOVI'!G$45:G$100)</f>
        <v>0</v>
      </c>
      <c r="F10" s="15">
        <f t="shared" ref="F10:F29" si="0">SUM(B10:E10)</f>
        <v>0</v>
      </c>
      <c r="H10"/>
      <c r="I10"/>
      <c r="J10"/>
    </row>
    <row r="11" spans="1:11" ht="15" x14ac:dyDescent="0.25">
      <c r="A11" s="16" t="s">
        <v>44</v>
      </c>
      <c r="B11" s="1">
        <f>SUMIF('Onderzochte massa per UZOVI'!$C$45:$C$100,$A11,'Onderzochte massa per UZOVI'!D$45:D$100)</f>
        <v>0</v>
      </c>
      <c r="C11" s="1">
        <f>SUMIF('Onderzochte massa per UZOVI'!$C$45:$C$100,$A11,'Onderzochte massa per UZOVI'!E$45:E$100)</f>
        <v>0</v>
      </c>
      <c r="D11" s="1">
        <f>SUMIF('Onderzochte massa per UZOVI'!$C$45:$C$100,$A11,'Onderzochte massa per UZOVI'!F$45:F$100)</f>
        <v>0</v>
      </c>
      <c r="E11" s="1">
        <f>SUMIF('Onderzochte massa per UZOVI'!$C$45:$C$100,$A11,'Onderzochte massa per UZOVI'!G$45:G$100)</f>
        <v>0</v>
      </c>
      <c r="F11" s="17">
        <f t="shared" si="0"/>
        <v>0</v>
      </c>
      <c r="H11"/>
      <c r="I11"/>
      <c r="J11"/>
    </row>
    <row r="12" spans="1:11" ht="15" x14ac:dyDescent="0.25">
      <c r="A12" s="16" t="s">
        <v>35</v>
      </c>
      <c r="B12" s="1">
        <f>SUMIF('Onderzochte massa per UZOVI'!$C$45:$C$100,$A12,'Onderzochte massa per UZOVI'!D$45:D$100)</f>
        <v>0</v>
      </c>
      <c r="C12" s="1">
        <f>SUMIF('Onderzochte massa per UZOVI'!$C$45:$C$100,$A12,'Onderzochte massa per UZOVI'!E$45:E$100)</f>
        <v>0</v>
      </c>
      <c r="D12" s="1">
        <f>SUMIF('Onderzochte massa per UZOVI'!$C$45:$C$100,$A12,'Onderzochte massa per UZOVI'!F$45:F$100)</f>
        <v>0</v>
      </c>
      <c r="E12" s="1">
        <f>SUMIF('Onderzochte massa per UZOVI'!$C$45:$C$100,$A12,'Onderzochte massa per UZOVI'!G$45:G$100)</f>
        <v>0</v>
      </c>
      <c r="F12" s="17">
        <f t="shared" si="0"/>
        <v>0</v>
      </c>
      <c r="H12"/>
      <c r="I12"/>
      <c r="J12"/>
    </row>
    <row r="13" spans="1:11" ht="15" x14ac:dyDescent="0.25">
      <c r="A13" s="16" t="s">
        <v>273</v>
      </c>
      <c r="B13" s="1">
        <f>SUMIF('Onderzochte massa per UZOVI'!$C$45:$C$100,$A13,'Onderzochte massa per UZOVI'!D$45:D$100)</f>
        <v>0</v>
      </c>
      <c r="C13" s="1">
        <f>SUMIF('Onderzochte massa per UZOVI'!$C$45:$C$100,$A13,'Onderzochte massa per UZOVI'!E$45:E$100)</f>
        <v>0</v>
      </c>
      <c r="D13" s="1">
        <f>SUMIF('Onderzochte massa per UZOVI'!$C$45:$C$100,$A13,'Onderzochte massa per UZOVI'!F$45:F$100)</f>
        <v>0</v>
      </c>
      <c r="E13" s="1">
        <f>SUMIF('Onderzochte massa per UZOVI'!$C$45:$C$100,$A13,'Onderzochte massa per UZOVI'!G$45:G$100)</f>
        <v>0</v>
      </c>
      <c r="F13" s="17">
        <f t="shared" si="0"/>
        <v>0</v>
      </c>
      <c r="H13"/>
      <c r="I13"/>
      <c r="J13"/>
    </row>
    <row r="14" spans="1:11" ht="15" x14ac:dyDescent="0.25">
      <c r="A14" s="16" t="s">
        <v>77</v>
      </c>
      <c r="B14" s="1">
        <f>SUMIF('Onderzochte massa per UZOVI'!$C$45:$C$100,$A14,'Onderzochte massa per UZOVI'!D$45:D$100)</f>
        <v>0</v>
      </c>
      <c r="C14" s="1">
        <f>SUMIF('Onderzochte massa per UZOVI'!$C$45:$C$100,$A14,'Onderzochte massa per UZOVI'!E$45:E$100)</f>
        <v>0</v>
      </c>
      <c r="D14" s="1">
        <f>SUMIF('Onderzochte massa per UZOVI'!$C$45:$C$100,$A14,'Onderzochte massa per UZOVI'!F$45:F$100)</f>
        <v>0</v>
      </c>
      <c r="E14" s="1">
        <f>SUMIF('Onderzochte massa per UZOVI'!$C$45:$C$100,$A14,'Onderzochte massa per UZOVI'!G$45:G$100)</f>
        <v>0</v>
      </c>
      <c r="F14" s="17">
        <f t="shared" si="0"/>
        <v>0</v>
      </c>
      <c r="H14"/>
      <c r="I14"/>
      <c r="J14"/>
    </row>
    <row r="15" spans="1:11" ht="15" x14ac:dyDescent="0.25">
      <c r="A15" s="16" t="s">
        <v>82</v>
      </c>
      <c r="B15" s="1">
        <f>SUMIF('Onderzochte massa per UZOVI'!$C$45:$C$100,$A15,'Onderzochte massa per UZOVI'!D$45:D$100)</f>
        <v>0</v>
      </c>
      <c r="C15" s="1">
        <f>SUMIF('Onderzochte massa per UZOVI'!$C$45:$C$100,$A15,'Onderzochte massa per UZOVI'!E$45:E$100)</f>
        <v>0</v>
      </c>
      <c r="D15" s="1">
        <f>SUMIF('Onderzochte massa per UZOVI'!$C$45:$C$100,$A15,'Onderzochte massa per UZOVI'!F$45:F$100)</f>
        <v>0</v>
      </c>
      <c r="E15" s="1">
        <f>SUMIF('Onderzochte massa per UZOVI'!$C$45:$C$100,$A15,'Onderzochte massa per UZOVI'!G$45:G$100)</f>
        <v>0</v>
      </c>
      <c r="F15" s="17">
        <f t="shared" si="0"/>
        <v>0</v>
      </c>
      <c r="H15"/>
      <c r="I15"/>
      <c r="J15"/>
    </row>
    <row r="16" spans="1:11" ht="15" x14ac:dyDescent="0.25">
      <c r="A16" s="16" t="s">
        <v>66</v>
      </c>
      <c r="B16" s="1">
        <f>SUMIF('Onderzochte massa per UZOVI'!$C$45:$C$100,$A16,'Onderzochte massa per UZOVI'!D$45:D$100)</f>
        <v>0</v>
      </c>
      <c r="C16" s="1">
        <f>SUMIF('Onderzochte massa per UZOVI'!$C$45:$C$100,$A16,'Onderzochte massa per UZOVI'!E$45:E$100)</f>
        <v>0</v>
      </c>
      <c r="D16" s="1">
        <f>SUMIF('Onderzochte massa per UZOVI'!$C$45:$C$100,$A16,'Onderzochte massa per UZOVI'!F$45:F$100)</f>
        <v>0</v>
      </c>
      <c r="E16" s="1">
        <f>SUMIF('Onderzochte massa per UZOVI'!$C$45:$C$100,$A16,'Onderzochte massa per UZOVI'!G$45:G$100)</f>
        <v>0</v>
      </c>
      <c r="F16" s="17">
        <f t="shared" si="0"/>
        <v>0</v>
      </c>
      <c r="H16"/>
      <c r="I16"/>
      <c r="J16"/>
    </row>
    <row r="17" spans="1:10" ht="15" x14ac:dyDescent="0.25">
      <c r="A17" s="16" t="s">
        <v>45</v>
      </c>
      <c r="B17" s="1">
        <f>SUMIF('Onderzochte massa per UZOVI'!$C$45:$C$100,$A17,'Onderzochte massa per UZOVI'!D$45:D$100)</f>
        <v>0</v>
      </c>
      <c r="C17" s="1">
        <f>SUMIF('Onderzochte massa per UZOVI'!$C$45:$C$100,$A17,'Onderzochte massa per UZOVI'!E$45:E$100)</f>
        <v>0</v>
      </c>
      <c r="D17" s="1">
        <f>SUMIF('Onderzochte massa per UZOVI'!$C$45:$C$100,$A17,'Onderzochte massa per UZOVI'!F$45:F$100)</f>
        <v>0</v>
      </c>
      <c r="E17" s="1">
        <f>SUMIF('Onderzochte massa per UZOVI'!$C$45:$C$100,$A17,'Onderzochte massa per UZOVI'!G$45:G$100)</f>
        <v>0</v>
      </c>
      <c r="F17" s="17">
        <f t="shared" si="0"/>
        <v>0</v>
      </c>
      <c r="H17"/>
      <c r="I17"/>
      <c r="J17"/>
    </row>
    <row r="18" spans="1:10" ht="15" x14ac:dyDescent="0.25">
      <c r="A18" s="16" t="s">
        <v>32</v>
      </c>
      <c r="B18" s="1">
        <f>SUMIF('Onderzochte massa per UZOVI'!$C$45:$C$100,$A18,'Onderzochte massa per UZOVI'!D$45:D$100)</f>
        <v>0</v>
      </c>
      <c r="C18" s="1">
        <f>SUMIF('Onderzochte massa per UZOVI'!$C$45:$C$100,$A18,'Onderzochte massa per UZOVI'!E$45:E$100)</f>
        <v>0</v>
      </c>
      <c r="D18" s="1">
        <f>SUMIF('Onderzochte massa per UZOVI'!$C$45:$C$100,$A18,'Onderzochte massa per UZOVI'!F$45:F$100)</f>
        <v>0</v>
      </c>
      <c r="E18" s="1">
        <f>SUMIF('Onderzochte massa per UZOVI'!$C$45:$C$100,$A18,'Onderzochte massa per UZOVI'!G$45:G$100)</f>
        <v>0</v>
      </c>
      <c r="F18" s="17">
        <f t="shared" si="0"/>
        <v>0</v>
      </c>
      <c r="H18"/>
      <c r="I18"/>
      <c r="J18"/>
    </row>
    <row r="19" spans="1:10" ht="15" x14ac:dyDescent="0.25">
      <c r="A19" s="16" t="s">
        <v>92</v>
      </c>
      <c r="B19" s="1">
        <f>SUMIF('Onderzochte massa per UZOVI'!$C$45:$C$100,$A19,'Onderzochte massa per UZOVI'!D$45:D$100)</f>
        <v>0</v>
      </c>
      <c r="C19" s="1">
        <f>SUMIF('Onderzochte massa per UZOVI'!$C$45:$C$100,$A19,'Onderzochte massa per UZOVI'!E$45:E$100)</f>
        <v>0</v>
      </c>
      <c r="D19" s="1">
        <f>SUMIF('Onderzochte massa per UZOVI'!$C$45:$C$100,$A19,'Onderzochte massa per UZOVI'!F$45:F$100)</f>
        <v>0</v>
      </c>
      <c r="E19" s="1">
        <f>SUMIF('Onderzochte massa per UZOVI'!$C$45:$C$100,$A19,'Onderzochte massa per UZOVI'!G$45:G$100)</f>
        <v>0</v>
      </c>
      <c r="F19" s="17">
        <f t="shared" si="0"/>
        <v>0</v>
      </c>
      <c r="H19"/>
      <c r="I19"/>
      <c r="J19"/>
    </row>
    <row r="20" spans="1:10" ht="15" x14ac:dyDescent="0.25">
      <c r="A20" s="16" t="s">
        <v>291</v>
      </c>
      <c r="B20" s="1">
        <f>SUMIF('Onderzochte massa per UZOVI'!$C$45:$C$100,$A20,'Onderzochte massa per UZOVI'!D$45:D$100)</f>
        <v>0</v>
      </c>
      <c r="C20" s="1">
        <f>SUMIF('Onderzochte massa per UZOVI'!$C$45:$C$100,$A20,'Onderzochte massa per UZOVI'!E$45:E$100)</f>
        <v>0</v>
      </c>
      <c r="D20" s="1">
        <f>SUMIF('Onderzochte massa per UZOVI'!$C$45:$C$100,$A20,'Onderzochte massa per UZOVI'!F$45:F$100)</f>
        <v>0</v>
      </c>
      <c r="E20" s="1">
        <f>SUMIF('Onderzochte massa per UZOVI'!$C$45:$C$100,$A20,'Onderzochte massa per UZOVI'!G$45:G$100)</f>
        <v>0</v>
      </c>
      <c r="F20" s="17">
        <f t="shared" si="0"/>
        <v>0</v>
      </c>
      <c r="H20"/>
      <c r="I20"/>
      <c r="J20"/>
    </row>
    <row r="21" spans="1:10" ht="15" x14ac:dyDescent="0.25">
      <c r="A21" s="16" t="s">
        <v>41</v>
      </c>
      <c r="B21" s="1">
        <f>SUMIF('Onderzochte massa per UZOVI'!$C$45:$C$100,$A21,'Onderzochte massa per UZOVI'!D$45:D$100)</f>
        <v>0</v>
      </c>
      <c r="C21" s="1">
        <f>SUMIF('Onderzochte massa per UZOVI'!$C$45:$C$100,$A21,'Onderzochte massa per UZOVI'!E$45:E$100)</f>
        <v>0</v>
      </c>
      <c r="D21" s="1">
        <f>SUMIF('Onderzochte massa per UZOVI'!$C$45:$C$100,$A21,'Onderzochte massa per UZOVI'!F$45:F$100)</f>
        <v>0</v>
      </c>
      <c r="E21" s="1">
        <f>SUMIF('Onderzochte massa per UZOVI'!$C$45:$C$100,$A21,'Onderzochte massa per UZOVI'!G$45:G$100)</f>
        <v>0</v>
      </c>
      <c r="F21" s="17">
        <f t="shared" si="0"/>
        <v>0</v>
      </c>
      <c r="H21"/>
      <c r="I21"/>
      <c r="J21"/>
    </row>
    <row r="22" spans="1:10" ht="15" x14ac:dyDescent="0.25">
      <c r="A22" s="16" t="s">
        <v>124</v>
      </c>
      <c r="B22" s="1">
        <f>SUMIF('Onderzochte massa per UZOVI'!$C$45:$C$100,$A22,'Onderzochte massa per UZOVI'!D$45:D$100)</f>
        <v>0</v>
      </c>
      <c r="C22" s="1">
        <f>SUMIF('Onderzochte massa per UZOVI'!$C$45:$C$100,$A22,'Onderzochte massa per UZOVI'!E$45:E$100)</f>
        <v>0</v>
      </c>
      <c r="D22" s="1">
        <f>SUMIF('Onderzochte massa per UZOVI'!$C$45:$C$100,$A22,'Onderzochte massa per UZOVI'!F$45:F$100)</f>
        <v>0</v>
      </c>
      <c r="E22" s="1">
        <f>SUMIF('Onderzochte massa per UZOVI'!$C$45:$C$100,$A22,'Onderzochte massa per UZOVI'!G$45:G$100)</f>
        <v>0</v>
      </c>
      <c r="F22" s="17">
        <f t="shared" si="0"/>
        <v>0</v>
      </c>
      <c r="H22"/>
      <c r="I22"/>
      <c r="J22"/>
    </row>
    <row r="23" spans="1:10" ht="15" x14ac:dyDescent="0.25">
      <c r="A23" s="16" t="s">
        <v>128</v>
      </c>
      <c r="B23" s="1">
        <f>SUMIF('Onderzochte massa per UZOVI'!$C$45:$C$100,$A23,'Onderzochte massa per UZOVI'!D$45:D$100)</f>
        <v>0</v>
      </c>
      <c r="C23" s="1">
        <f>SUMIF('Onderzochte massa per UZOVI'!$C$45:$C$100,$A23,'Onderzochte massa per UZOVI'!E$45:E$100)</f>
        <v>0</v>
      </c>
      <c r="D23" s="1">
        <f>SUMIF('Onderzochte massa per UZOVI'!$C$45:$C$100,$A23,'Onderzochte massa per UZOVI'!F$45:F$100)</f>
        <v>0</v>
      </c>
      <c r="E23" s="1">
        <f>SUMIF('Onderzochte massa per UZOVI'!$C$45:$C$100,$A23,'Onderzochte massa per UZOVI'!G$45:G$100)</f>
        <v>0</v>
      </c>
      <c r="F23" s="17">
        <f t="shared" si="0"/>
        <v>0</v>
      </c>
      <c r="H23"/>
      <c r="I23"/>
      <c r="J23"/>
    </row>
    <row r="24" spans="1:10" ht="15" x14ac:dyDescent="0.25">
      <c r="A24" s="16" t="s">
        <v>201</v>
      </c>
      <c r="B24" s="1">
        <f>SUMIF('Onderzochte massa per UZOVI'!$C$45:$C$100,$A24,'Onderzochte massa per UZOVI'!D$45:D$100)</f>
        <v>0</v>
      </c>
      <c r="C24" s="1">
        <f>SUMIF('Onderzochte massa per UZOVI'!$C$45:$C$100,$A24,'Onderzochte massa per UZOVI'!E$45:E$100)</f>
        <v>0</v>
      </c>
      <c r="D24" s="1">
        <f>SUMIF('Onderzochte massa per UZOVI'!$C$45:$C$100,$A24,'Onderzochte massa per UZOVI'!F$45:F$100)</f>
        <v>0</v>
      </c>
      <c r="E24" s="1">
        <f>SUMIF('Onderzochte massa per UZOVI'!$C$45:$C$100,$A24,'Onderzochte massa per UZOVI'!G$45:G$100)</f>
        <v>0</v>
      </c>
      <c r="F24" s="17">
        <f t="shared" si="0"/>
        <v>0</v>
      </c>
      <c r="H24"/>
      <c r="I24"/>
      <c r="J24"/>
    </row>
    <row r="25" spans="1:10" ht="15" x14ac:dyDescent="0.25">
      <c r="A25" s="16" t="s">
        <v>229</v>
      </c>
      <c r="B25" s="1">
        <f>SUMIF('Onderzochte massa per UZOVI'!$C$45:$C$100,$A25,'Onderzochte massa per UZOVI'!D$45:D$100)</f>
        <v>0</v>
      </c>
      <c r="C25" s="1">
        <f>SUMIF('Onderzochte massa per UZOVI'!$C$45:$C$100,$A25,'Onderzochte massa per UZOVI'!E$45:E$100)</f>
        <v>0</v>
      </c>
      <c r="D25" s="1">
        <f>SUMIF('Onderzochte massa per UZOVI'!$C$45:$C$100,$A25,'Onderzochte massa per UZOVI'!F$45:F$100)</f>
        <v>0</v>
      </c>
      <c r="E25" s="1">
        <f>SUMIF('Onderzochte massa per UZOVI'!$C$45:$C$100,$A25,'Onderzochte massa per UZOVI'!G$45:G$100)</f>
        <v>0</v>
      </c>
      <c r="F25" s="17">
        <f t="shared" si="0"/>
        <v>0</v>
      </c>
      <c r="H25"/>
      <c r="I25"/>
      <c r="J25"/>
    </row>
    <row r="26" spans="1:10" ht="15" x14ac:dyDescent="0.25">
      <c r="A26" s="16" t="s">
        <v>235</v>
      </c>
      <c r="B26" s="1">
        <f>SUMIF('Onderzochte massa per UZOVI'!$C$45:$C$100,$A26,'Onderzochte massa per UZOVI'!D$45:D$100)</f>
        <v>0</v>
      </c>
      <c r="C26" s="1">
        <f>SUMIF('Onderzochte massa per UZOVI'!$C$45:$C$100,$A26,'Onderzochte massa per UZOVI'!E$45:E$100)</f>
        <v>0</v>
      </c>
      <c r="D26" s="1">
        <f>SUMIF('Onderzochte massa per UZOVI'!$C$45:$C$100,$A26,'Onderzochte massa per UZOVI'!F$45:F$100)</f>
        <v>0</v>
      </c>
      <c r="E26" s="1">
        <f>SUMIF('Onderzochte massa per UZOVI'!$C$45:$C$100,$A26,'Onderzochte massa per UZOVI'!G$45:G$100)</f>
        <v>0</v>
      </c>
      <c r="F26" s="17">
        <f t="shared" si="0"/>
        <v>0</v>
      </c>
      <c r="H26"/>
    </row>
    <row r="27" spans="1:10" ht="15" x14ac:dyDescent="0.25">
      <c r="A27" s="16" t="s">
        <v>223</v>
      </c>
      <c r="B27" s="1">
        <f>SUMIF('Onderzochte massa per UZOVI'!$C$45:$C$100,$A27,'Onderzochte massa per UZOVI'!D$45:D$100)</f>
        <v>0</v>
      </c>
      <c r="C27" s="1">
        <f>SUMIF('Onderzochte massa per UZOVI'!$C$45:$C$100,$A27,'Onderzochte massa per UZOVI'!E$45:E$100)</f>
        <v>0</v>
      </c>
      <c r="D27" s="1">
        <f>SUMIF('Onderzochte massa per UZOVI'!$C$45:$C$100,$A27,'Onderzochte massa per UZOVI'!F$45:F$100)</f>
        <v>0</v>
      </c>
      <c r="E27" s="1">
        <f>SUMIF('Onderzochte massa per UZOVI'!$C$45:$C$100,$A27,'Onderzochte massa per UZOVI'!G$45:G$100)</f>
        <v>0</v>
      </c>
      <c r="F27" s="17">
        <f t="shared" ref="F27" si="1">SUM(B27:E27)</f>
        <v>0</v>
      </c>
      <c r="H27"/>
    </row>
    <row r="28" spans="1:10" ht="15.75" thickBot="1" x14ac:dyDescent="0.3">
      <c r="A28" s="64" t="s">
        <v>220</v>
      </c>
      <c r="B28" s="1">
        <f>SUMIF('Onderzochte massa per UZOVI'!$C$45:$C$100,$A28,'Onderzochte massa per UZOVI'!D$45:D$100)</f>
        <v>0</v>
      </c>
      <c r="C28" s="1">
        <f>SUMIF('Onderzochte massa per UZOVI'!$C$45:$C$100,$A28,'Onderzochte massa per UZOVI'!E$45:E$100)</f>
        <v>0</v>
      </c>
      <c r="D28" s="1">
        <f>SUMIF('Onderzochte massa per UZOVI'!$C$45:$C$100,$A28,'Onderzochte massa per UZOVI'!F$45:F$100)</f>
        <v>0</v>
      </c>
      <c r="E28" s="1">
        <f>SUMIF('Onderzochte massa per UZOVI'!$C$45:$C$100,$A28,'Onderzochte massa per UZOVI'!G$45:G$100)</f>
        <v>0</v>
      </c>
      <c r="F28" s="17">
        <f t="shared" si="0"/>
        <v>0</v>
      </c>
      <c r="H28"/>
    </row>
    <row r="29" spans="1:10" s="8" customFormat="1" ht="15.75" thickBot="1" x14ac:dyDescent="0.3">
      <c r="A29" s="45" t="s">
        <v>23</v>
      </c>
      <c r="B29" s="27">
        <f>SUM(B10:B28)</f>
        <v>0</v>
      </c>
      <c r="C29" s="27">
        <f>SUM(C10:C28)</f>
        <v>0</v>
      </c>
      <c r="D29" s="27">
        <f>SUM(D10:D28)</f>
        <v>0</v>
      </c>
      <c r="E29" s="27">
        <f>SUM(E10:E28)</f>
        <v>0</v>
      </c>
      <c r="F29" s="28">
        <f t="shared" si="0"/>
        <v>0</v>
      </c>
      <c r="H29"/>
    </row>
    <row r="30" spans="1:10" ht="15" x14ac:dyDescent="0.25">
      <c r="H30"/>
    </row>
    <row r="31" spans="1:10" ht="15" x14ac:dyDescent="0.25">
      <c r="A31" s="4" t="s">
        <v>132</v>
      </c>
      <c r="E31" s="87" t="s">
        <v>224</v>
      </c>
      <c r="F31" s="46">
        <f>'Onderzochte massa per UZOVI'!H101</f>
        <v>0</v>
      </c>
      <c r="G31" s="46"/>
      <c r="H31"/>
    </row>
    <row r="32" spans="1:10" ht="15" x14ac:dyDescent="0.25">
      <c r="E32" s="87" t="s">
        <v>122</v>
      </c>
      <c r="F32" s="79">
        <f>F29-F31</f>
        <v>0</v>
      </c>
      <c r="H32"/>
    </row>
    <row r="33" spans="1:8" ht="15" x14ac:dyDescent="0.25">
      <c r="H33"/>
    </row>
    <row r="34" spans="1:8" ht="15" x14ac:dyDescent="0.25">
      <c r="A34" s="8" t="s">
        <v>133</v>
      </c>
      <c r="H34"/>
    </row>
    <row r="35" spans="1:8" ht="15.75" thickBot="1" x14ac:dyDescent="0.3">
      <c r="H35"/>
    </row>
    <row r="36" spans="1:8" ht="39.75" thickBot="1" x14ac:dyDescent="0.3">
      <c r="A36" s="10" t="s">
        <v>29</v>
      </c>
      <c r="B36" s="11" t="s">
        <v>260</v>
      </c>
      <c r="C36" s="22" t="s">
        <v>261</v>
      </c>
      <c r="D36" s="22" t="s">
        <v>251</v>
      </c>
      <c r="E36" s="22" t="s">
        <v>252</v>
      </c>
      <c r="H36"/>
    </row>
    <row r="37" spans="1:8" ht="15" x14ac:dyDescent="0.25">
      <c r="A37" s="14" t="s">
        <v>207</v>
      </c>
      <c r="B37" s="33">
        <f t="shared" ref="B37:E39" si="2">IF($F$29=0,0,B10/B$29)</f>
        <v>0</v>
      </c>
      <c r="C37" s="34">
        <f t="shared" si="2"/>
        <v>0</v>
      </c>
      <c r="D37" s="34">
        <f t="shared" si="2"/>
        <v>0</v>
      </c>
      <c r="E37" s="34">
        <f t="shared" si="2"/>
        <v>0</v>
      </c>
      <c r="H37"/>
    </row>
    <row r="38" spans="1:8" ht="15" x14ac:dyDescent="0.25">
      <c r="A38" s="16" t="s">
        <v>44</v>
      </c>
      <c r="B38" s="36">
        <f t="shared" si="2"/>
        <v>0</v>
      </c>
      <c r="C38" s="37">
        <f t="shared" si="2"/>
        <v>0</v>
      </c>
      <c r="D38" s="37">
        <f t="shared" si="2"/>
        <v>0</v>
      </c>
      <c r="E38" s="37">
        <f t="shared" si="2"/>
        <v>0</v>
      </c>
      <c r="H38"/>
    </row>
    <row r="39" spans="1:8" ht="15" x14ac:dyDescent="0.25">
      <c r="A39" s="16" t="s">
        <v>35</v>
      </c>
      <c r="B39" s="36">
        <f t="shared" si="2"/>
        <v>0</v>
      </c>
      <c r="C39" s="37">
        <f t="shared" si="2"/>
        <v>0</v>
      </c>
      <c r="D39" s="37">
        <f t="shared" si="2"/>
        <v>0</v>
      </c>
      <c r="E39" s="37">
        <f t="shared" si="2"/>
        <v>0</v>
      </c>
      <c r="H39"/>
    </row>
    <row r="40" spans="1:8" ht="15" x14ac:dyDescent="0.25">
      <c r="A40" s="16" t="s">
        <v>273</v>
      </c>
      <c r="B40" s="36">
        <f t="shared" ref="B40:E40" si="3">IF($F$29=0,0,B13/B$29)</f>
        <v>0</v>
      </c>
      <c r="C40" s="37">
        <f t="shared" si="3"/>
        <v>0</v>
      </c>
      <c r="D40" s="37">
        <f t="shared" si="3"/>
        <v>0</v>
      </c>
      <c r="E40" s="37">
        <f t="shared" si="3"/>
        <v>0</v>
      </c>
      <c r="H40"/>
    </row>
    <row r="41" spans="1:8" ht="15" x14ac:dyDescent="0.25">
      <c r="A41" s="16" t="s">
        <v>77</v>
      </c>
      <c r="B41" s="36">
        <f t="shared" ref="B41:E41" si="4">IF($F$29=0,0,B14/B$29)</f>
        <v>0</v>
      </c>
      <c r="C41" s="37">
        <f t="shared" si="4"/>
        <v>0</v>
      </c>
      <c r="D41" s="37">
        <f t="shared" si="4"/>
        <v>0</v>
      </c>
      <c r="E41" s="37">
        <f t="shared" si="4"/>
        <v>0</v>
      </c>
      <c r="H41"/>
    </row>
    <row r="42" spans="1:8" ht="15" x14ac:dyDescent="0.25">
      <c r="A42" s="16" t="s">
        <v>82</v>
      </c>
      <c r="B42" s="36">
        <f t="shared" ref="B42:E42" si="5">IF($F$29=0,0,B15/B$29)</f>
        <v>0</v>
      </c>
      <c r="C42" s="37">
        <f t="shared" si="5"/>
        <v>0</v>
      </c>
      <c r="D42" s="37">
        <f t="shared" si="5"/>
        <v>0</v>
      </c>
      <c r="E42" s="37">
        <f t="shared" si="5"/>
        <v>0</v>
      </c>
      <c r="H42"/>
    </row>
    <row r="43" spans="1:8" ht="15" x14ac:dyDescent="0.25">
      <c r="A43" s="16" t="s">
        <v>66</v>
      </c>
      <c r="B43" s="36">
        <f t="shared" ref="B43:E43" si="6">IF($F$29=0,0,B16/B$29)</f>
        <v>0</v>
      </c>
      <c r="C43" s="37">
        <f t="shared" si="6"/>
        <v>0</v>
      </c>
      <c r="D43" s="37">
        <f t="shared" si="6"/>
        <v>0</v>
      </c>
      <c r="E43" s="37">
        <f t="shared" si="6"/>
        <v>0</v>
      </c>
      <c r="H43"/>
    </row>
    <row r="44" spans="1:8" ht="15" x14ac:dyDescent="0.25">
      <c r="A44" s="16" t="s">
        <v>45</v>
      </c>
      <c r="B44" s="36">
        <f t="shared" ref="B44:E44" si="7">IF($F$29=0,0,B17/B$29)</f>
        <v>0</v>
      </c>
      <c r="C44" s="37">
        <f t="shared" si="7"/>
        <v>0</v>
      </c>
      <c r="D44" s="37">
        <f t="shared" si="7"/>
        <v>0</v>
      </c>
      <c r="E44" s="37">
        <f t="shared" si="7"/>
        <v>0</v>
      </c>
      <c r="H44"/>
    </row>
    <row r="45" spans="1:8" ht="15" x14ac:dyDescent="0.25">
      <c r="A45" s="16" t="s">
        <v>32</v>
      </c>
      <c r="B45" s="36">
        <f t="shared" ref="B45:E45" si="8">IF($F$29=0,0,B18/B$29)</f>
        <v>0</v>
      </c>
      <c r="C45" s="37">
        <f t="shared" si="8"/>
        <v>0</v>
      </c>
      <c r="D45" s="37">
        <f t="shared" si="8"/>
        <v>0</v>
      </c>
      <c r="E45" s="37">
        <f t="shared" si="8"/>
        <v>0</v>
      </c>
      <c r="H45"/>
    </row>
    <row r="46" spans="1:8" ht="15" x14ac:dyDescent="0.25">
      <c r="A46" s="16" t="s">
        <v>92</v>
      </c>
      <c r="B46" s="36">
        <f t="shared" ref="B46:E46" si="9">IF($F$29=0,0,B19/B$29)</f>
        <v>0</v>
      </c>
      <c r="C46" s="37">
        <f t="shared" si="9"/>
        <v>0</v>
      </c>
      <c r="D46" s="37">
        <f t="shared" si="9"/>
        <v>0</v>
      </c>
      <c r="E46" s="37">
        <f t="shared" si="9"/>
        <v>0</v>
      </c>
      <c r="H46"/>
    </row>
    <row r="47" spans="1:8" ht="15" x14ac:dyDescent="0.25">
      <c r="A47" s="16" t="s">
        <v>291</v>
      </c>
      <c r="B47" s="36">
        <f t="shared" ref="B47:E47" si="10">IF($F$29=0,0,B20/B$29)</f>
        <v>0</v>
      </c>
      <c r="C47" s="37">
        <f>IF($F$29=0,0,C20/C$29)</f>
        <v>0</v>
      </c>
      <c r="D47" s="37">
        <f t="shared" si="10"/>
        <v>0</v>
      </c>
      <c r="E47" s="37">
        <f t="shared" si="10"/>
        <v>0</v>
      </c>
      <c r="H47"/>
    </row>
    <row r="48" spans="1:8" ht="15" x14ac:dyDescent="0.25">
      <c r="A48" s="16" t="s">
        <v>41</v>
      </c>
      <c r="B48" s="36">
        <f t="shared" ref="B48:E48" si="11">IF($F$29=0,0,B21/B$29)</f>
        <v>0</v>
      </c>
      <c r="C48" s="37">
        <f t="shared" si="11"/>
        <v>0</v>
      </c>
      <c r="D48" s="37">
        <f t="shared" si="11"/>
        <v>0</v>
      </c>
      <c r="E48" s="37">
        <f t="shared" si="11"/>
        <v>0</v>
      </c>
      <c r="H48"/>
    </row>
    <row r="49" spans="1:8" ht="15" x14ac:dyDescent="0.25">
      <c r="A49" s="16" t="s">
        <v>124</v>
      </c>
      <c r="B49" s="36">
        <f t="shared" ref="B49:E49" si="12">IF($F$29=0,0,B22/B$29)</f>
        <v>0</v>
      </c>
      <c r="C49" s="37">
        <f t="shared" si="12"/>
        <v>0</v>
      </c>
      <c r="D49" s="37">
        <f t="shared" si="12"/>
        <v>0</v>
      </c>
      <c r="E49" s="37">
        <f t="shared" si="12"/>
        <v>0</v>
      </c>
      <c r="H49"/>
    </row>
    <row r="50" spans="1:8" ht="15" x14ac:dyDescent="0.25">
      <c r="A50" s="16" t="s">
        <v>128</v>
      </c>
      <c r="B50" s="36">
        <f t="shared" ref="B50:E50" si="13">IF($F$29=0,0,B23/B$29)</f>
        <v>0</v>
      </c>
      <c r="C50" s="37">
        <f t="shared" si="13"/>
        <v>0</v>
      </c>
      <c r="D50" s="37">
        <f t="shared" si="13"/>
        <v>0</v>
      </c>
      <c r="E50" s="37">
        <f t="shared" si="13"/>
        <v>0</v>
      </c>
      <c r="H50"/>
    </row>
    <row r="51" spans="1:8" ht="15" x14ac:dyDescent="0.25">
      <c r="A51" s="16" t="s">
        <v>201</v>
      </c>
      <c r="B51" s="36">
        <f>IF($F$29=0,0,B24/B$29)</f>
        <v>0</v>
      </c>
      <c r="C51" s="37">
        <f t="shared" ref="C51:E51" si="14">IF($F$29=0,0,C24/C$29)</f>
        <v>0</v>
      </c>
      <c r="D51" s="37">
        <f t="shared" si="14"/>
        <v>0</v>
      </c>
      <c r="E51" s="37">
        <f t="shared" si="14"/>
        <v>0</v>
      </c>
      <c r="H51"/>
    </row>
    <row r="52" spans="1:8" ht="15" x14ac:dyDescent="0.25">
      <c r="A52" s="16" t="s">
        <v>229</v>
      </c>
      <c r="B52" s="36">
        <f t="shared" ref="B52:E52" si="15">IF($F$29=0,0,B25/B$29)</f>
        <v>0</v>
      </c>
      <c r="C52" s="37">
        <f t="shared" si="15"/>
        <v>0</v>
      </c>
      <c r="D52" s="37">
        <f t="shared" si="15"/>
        <v>0</v>
      </c>
      <c r="E52" s="37">
        <f t="shared" si="15"/>
        <v>0</v>
      </c>
      <c r="H52"/>
    </row>
    <row r="53" spans="1:8" ht="15" x14ac:dyDescent="0.25">
      <c r="A53" s="16" t="s">
        <v>235</v>
      </c>
      <c r="B53" s="36">
        <f t="shared" ref="B53:E53" si="16">IF($F$29=0,0,B26/B$29)</f>
        <v>0</v>
      </c>
      <c r="C53" s="37">
        <f t="shared" si="16"/>
        <v>0</v>
      </c>
      <c r="D53" s="37">
        <f t="shared" si="16"/>
        <v>0</v>
      </c>
      <c r="E53" s="37">
        <f t="shared" si="16"/>
        <v>0</v>
      </c>
      <c r="H53"/>
    </row>
    <row r="54" spans="1:8" ht="15" x14ac:dyDescent="0.25">
      <c r="A54" s="16" t="s">
        <v>223</v>
      </c>
      <c r="B54" s="36">
        <f t="shared" ref="B54:E54" si="17">IF($F$29=0,0,B27/B$29)</f>
        <v>0</v>
      </c>
      <c r="C54" s="37">
        <f t="shared" si="17"/>
        <v>0</v>
      </c>
      <c r="D54" s="37">
        <f t="shared" si="17"/>
        <v>0</v>
      </c>
      <c r="E54" s="37">
        <f t="shared" si="17"/>
        <v>0</v>
      </c>
      <c r="H54"/>
    </row>
    <row r="55" spans="1:8" ht="15.75" thickBot="1" x14ac:dyDescent="0.3">
      <c r="A55" s="64" t="s">
        <v>220</v>
      </c>
      <c r="B55" s="36">
        <f t="shared" ref="B55:E55" si="18">IF($F$29=0,0,B28/B$29)</f>
        <v>0</v>
      </c>
      <c r="C55" s="37">
        <f>IF($F$29=0,0,C28/C$29)</f>
        <v>0</v>
      </c>
      <c r="D55" s="37">
        <f t="shared" si="18"/>
        <v>0</v>
      </c>
      <c r="E55" s="37">
        <f t="shared" si="18"/>
        <v>0</v>
      </c>
      <c r="H55"/>
    </row>
    <row r="56" spans="1:8" ht="15.75" thickBot="1" x14ac:dyDescent="0.3">
      <c r="A56" s="45" t="s">
        <v>23</v>
      </c>
      <c r="B56" s="47">
        <f>SUM(B37:B55)</f>
        <v>0</v>
      </c>
      <c r="C56" s="47">
        <f>SUM(C37:C55)</f>
        <v>0</v>
      </c>
      <c r="D56" s="47">
        <f>SUM(D37:D55)</f>
        <v>0</v>
      </c>
      <c r="E56" s="47">
        <f>SUM(E37:E55)</f>
        <v>0</v>
      </c>
      <c r="H56"/>
    </row>
    <row r="57" spans="1:8" ht="15" x14ac:dyDescent="0.25">
      <c r="H57"/>
    </row>
    <row r="58" spans="1:8" ht="15" x14ac:dyDescent="0.25">
      <c r="H58"/>
    </row>
    <row r="59" spans="1:8" ht="15" x14ac:dyDescent="0.25">
      <c r="A59" s="8" t="s">
        <v>134</v>
      </c>
      <c r="H59"/>
    </row>
    <row r="60" spans="1:8" ht="15.75" thickBot="1" x14ac:dyDescent="0.3">
      <c r="H60"/>
    </row>
    <row r="61" spans="1:8" ht="39.75" thickBot="1" x14ac:dyDescent="0.3">
      <c r="A61" s="10" t="s">
        <v>29</v>
      </c>
      <c r="B61" s="11" t="s">
        <v>260</v>
      </c>
      <c r="C61" s="22" t="s">
        <v>261</v>
      </c>
      <c r="D61" s="22" t="s">
        <v>251</v>
      </c>
      <c r="E61" s="22" t="s">
        <v>252</v>
      </c>
      <c r="F61" s="13" t="s">
        <v>23</v>
      </c>
      <c r="H61"/>
    </row>
    <row r="62" spans="1:8" ht="15" x14ac:dyDescent="0.25">
      <c r="A62" s="14" t="s">
        <v>207</v>
      </c>
      <c r="B62" s="33">
        <f>IF($F$29=0,0,B10/$F$29)</f>
        <v>0</v>
      </c>
      <c r="C62" s="33">
        <f>IF($F$29=0,0,C10/$F$29)</f>
        <v>0</v>
      </c>
      <c r="D62" s="33">
        <f>IF($F$29=0,0,D10/$F$29)</f>
        <v>0</v>
      </c>
      <c r="E62" s="33">
        <f>IF($F$29=0,0,E10/$F$29)</f>
        <v>0</v>
      </c>
      <c r="F62" s="78">
        <f t="shared" ref="F62" si="19">SUM(B62:E62)</f>
        <v>0</v>
      </c>
      <c r="H62"/>
    </row>
    <row r="63" spans="1:8" ht="15" x14ac:dyDescent="0.25">
      <c r="A63" s="16" t="s">
        <v>44</v>
      </c>
      <c r="B63" s="33">
        <f t="shared" ref="B63:E63" si="20">IF($F$29=0,0,B11/$F$29)</f>
        <v>0</v>
      </c>
      <c r="C63" s="33">
        <f t="shared" si="20"/>
        <v>0</v>
      </c>
      <c r="D63" s="33">
        <f t="shared" si="20"/>
        <v>0</v>
      </c>
      <c r="E63" s="33">
        <f t="shared" si="20"/>
        <v>0</v>
      </c>
      <c r="F63" s="78">
        <f t="shared" ref="F63:F80" si="21">SUM(B63:E63)</f>
        <v>0</v>
      </c>
      <c r="H63"/>
    </row>
    <row r="64" spans="1:8" ht="15" x14ac:dyDescent="0.25">
      <c r="A64" s="16" t="s">
        <v>35</v>
      </c>
      <c r="B64" s="33">
        <f>IF($F$29=0,0,B12/$F$29)</f>
        <v>0</v>
      </c>
      <c r="C64" s="33">
        <f t="shared" ref="C64:E64" si="22">IF($F$29=0,0,C12/$F$29)</f>
        <v>0</v>
      </c>
      <c r="D64" s="33">
        <f t="shared" si="22"/>
        <v>0</v>
      </c>
      <c r="E64" s="33">
        <f t="shared" si="22"/>
        <v>0</v>
      </c>
      <c r="F64" s="78">
        <f t="shared" si="21"/>
        <v>0</v>
      </c>
      <c r="H64"/>
    </row>
    <row r="65" spans="1:8" ht="15" x14ac:dyDescent="0.25">
      <c r="A65" s="16" t="s">
        <v>273</v>
      </c>
      <c r="B65" s="33">
        <f>IF($F$29=0,0,B13/$F$29)</f>
        <v>0</v>
      </c>
      <c r="C65" s="33">
        <f t="shared" ref="C65:E65" si="23">IF($F$29=0,0,C13/$F$29)</f>
        <v>0</v>
      </c>
      <c r="D65" s="33">
        <f t="shared" si="23"/>
        <v>0</v>
      </c>
      <c r="E65" s="33">
        <f t="shared" si="23"/>
        <v>0</v>
      </c>
      <c r="F65" s="78">
        <f t="shared" si="21"/>
        <v>0</v>
      </c>
      <c r="H65"/>
    </row>
    <row r="66" spans="1:8" ht="15" x14ac:dyDescent="0.25">
      <c r="A66" s="16" t="s">
        <v>77</v>
      </c>
      <c r="B66" s="33">
        <f t="shared" ref="B66:E66" si="24">IF($F$29=0,0,B14/$F$29)</f>
        <v>0</v>
      </c>
      <c r="C66" s="33">
        <f t="shared" si="24"/>
        <v>0</v>
      </c>
      <c r="D66" s="33">
        <f t="shared" si="24"/>
        <v>0</v>
      </c>
      <c r="E66" s="33">
        <f t="shared" si="24"/>
        <v>0</v>
      </c>
      <c r="F66" s="78">
        <f t="shared" si="21"/>
        <v>0</v>
      </c>
      <c r="H66"/>
    </row>
    <row r="67" spans="1:8" ht="15" x14ac:dyDescent="0.25">
      <c r="A67" s="16" t="s">
        <v>82</v>
      </c>
      <c r="B67" s="33">
        <f t="shared" ref="B67:E67" si="25">IF($F$29=0,0,B15/$F$29)</f>
        <v>0</v>
      </c>
      <c r="C67" s="33">
        <f t="shared" si="25"/>
        <v>0</v>
      </c>
      <c r="D67" s="33">
        <f t="shared" si="25"/>
        <v>0</v>
      </c>
      <c r="E67" s="33">
        <f t="shared" si="25"/>
        <v>0</v>
      </c>
      <c r="F67" s="78">
        <f t="shared" si="21"/>
        <v>0</v>
      </c>
      <c r="H67"/>
    </row>
    <row r="68" spans="1:8" ht="15" x14ac:dyDescent="0.25">
      <c r="A68" s="16" t="s">
        <v>66</v>
      </c>
      <c r="B68" s="33">
        <f t="shared" ref="B68:E68" si="26">IF($F$29=0,0,B16/$F$29)</f>
        <v>0</v>
      </c>
      <c r="C68" s="33">
        <f t="shared" si="26"/>
        <v>0</v>
      </c>
      <c r="D68" s="33">
        <f t="shared" si="26"/>
        <v>0</v>
      </c>
      <c r="E68" s="33">
        <f t="shared" si="26"/>
        <v>0</v>
      </c>
      <c r="F68" s="78">
        <f t="shared" si="21"/>
        <v>0</v>
      </c>
      <c r="H68"/>
    </row>
    <row r="69" spans="1:8" ht="15" x14ac:dyDescent="0.25">
      <c r="A69" s="16" t="s">
        <v>45</v>
      </c>
      <c r="B69" s="33">
        <f t="shared" ref="B69:E69" si="27">IF($F$29=0,0,B17/$F$29)</f>
        <v>0</v>
      </c>
      <c r="C69" s="33">
        <f t="shared" si="27"/>
        <v>0</v>
      </c>
      <c r="D69" s="33">
        <f t="shared" si="27"/>
        <v>0</v>
      </c>
      <c r="E69" s="33">
        <f t="shared" si="27"/>
        <v>0</v>
      </c>
      <c r="F69" s="78">
        <f t="shared" si="21"/>
        <v>0</v>
      </c>
      <c r="H69"/>
    </row>
    <row r="70" spans="1:8" ht="15" x14ac:dyDescent="0.25">
      <c r="A70" s="16" t="s">
        <v>32</v>
      </c>
      <c r="B70" s="33">
        <f t="shared" ref="B70:E70" si="28">IF($F$29=0,0,B18/$F$29)</f>
        <v>0</v>
      </c>
      <c r="C70" s="33">
        <f t="shared" si="28"/>
        <v>0</v>
      </c>
      <c r="D70" s="33">
        <f t="shared" si="28"/>
        <v>0</v>
      </c>
      <c r="E70" s="33">
        <f t="shared" si="28"/>
        <v>0</v>
      </c>
      <c r="F70" s="78">
        <f t="shared" si="21"/>
        <v>0</v>
      </c>
      <c r="H70"/>
    </row>
    <row r="71" spans="1:8" ht="15" x14ac:dyDescent="0.25">
      <c r="A71" s="16" t="s">
        <v>92</v>
      </c>
      <c r="B71" s="33">
        <f t="shared" ref="B71:E71" si="29">IF($F$29=0,0,B19/$F$29)</f>
        <v>0</v>
      </c>
      <c r="C71" s="33">
        <f t="shared" si="29"/>
        <v>0</v>
      </c>
      <c r="D71" s="33">
        <f t="shared" si="29"/>
        <v>0</v>
      </c>
      <c r="E71" s="33">
        <f t="shared" si="29"/>
        <v>0</v>
      </c>
      <c r="F71" s="78">
        <f t="shared" si="21"/>
        <v>0</v>
      </c>
      <c r="H71"/>
    </row>
    <row r="72" spans="1:8" ht="15" x14ac:dyDescent="0.25">
      <c r="A72" s="16" t="s">
        <v>291</v>
      </c>
      <c r="B72" s="33">
        <f t="shared" ref="B72:E72" si="30">IF($F$29=0,0,B20/$F$29)</f>
        <v>0</v>
      </c>
      <c r="C72" s="33">
        <f t="shared" si="30"/>
        <v>0</v>
      </c>
      <c r="D72" s="33">
        <f t="shared" si="30"/>
        <v>0</v>
      </c>
      <c r="E72" s="33">
        <f t="shared" si="30"/>
        <v>0</v>
      </c>
      <c r="F72" s="78">
        <f t="shared" si="21"/>
        <v>0</v>
      </c>
      <c r="H72"/>
    </row>
    <row r="73" spans="1:8" ht="15" x14ac:dyDescent="0.25">
      <c r="A73" s="16" t="s">
        <v>41</v>
      </c>
      <c r="B73" s="33">
        <f t="shared" ref="B73:E73" si="31">IF($F$29=0,0,B21/$F$29)</f>
        <v>0</v>
      </c>
      <c r="C73" s="33">
        <f t="shared" si="31"/>
        <v>0</v>
      </c>
      <c r="D73" s="33">
        <f t="shared" si="31"/>
        <v>0</v>
      </c>
      <c r="E73" s="33">
        <f t="shared" si="31"/>
        <v>0</v>
      </c>
      <c r="F73" s="78">
        <f t="shared" si="21"/>
        <v>0</v>
      </c>
      <c r="H73"/>
    </row>
    <row r="74" spans="1:8" ht="15" x14ac:dyDescent="0.25">
      <c r="A74" s="16" t="s">
        <v>124</v>
      </c>
      <c r="B74" s="33">
        <f t="shared" ref="B74:E74" si="32">IF($F$29=0,0,B22/$F$29)</f>
        <v>0</v>
      </c>
      <c r="C74" s="33">
        <f t="shared" si="32"/>
        <v>0</v>
      </c>
      <c r="D74" s="33">
        <f t="shared" si="32"/>
        <v>0</v>
      </c>
      <c r="E74" s="33">
        <f t="shared" si="32"/>
        <v>0</v>
      </c>
      <c r="F74" s="78">
        <f t="shared" si="21"/>
        <v>0</v>
      </c>
      <c r="H74"/>
    </row>
    <row r="75" spans="1:8" ht="15" x14ac:dyDescent="0.25">
      <c r="A75" s="16" t="s">
        <v>128</v>
      </c>
      <c r="B75" s="33">
        <f t="shared" ref="B75:E75" si="33">IF($F$29=0,0,B23/$F$29)</f>
        <v>0</v>
      </c>
      <c r="C75" s="33">
        <f t="shared" si="33"/>
        <v>0</v>
      </c>
      <c r="D75" s="33">
        <f t="shared" si="33"/>
        <v>0</v>
      </c>
      <c r="E75" s="33">
        <f t="shared" si="33"/>
        <v>0</v>
      </c>
      <c r="F75" s="78">
        <f t="shared" si="21"/>
        <v>0</v>
      </c>
      <c r="H75"/>
    </row>
    <row r="76" spans="1:8" ht="15" x14ac:dyDescent="0.25">
      <c r="A76" s="16" t="s">
        <v>201</v>
      </c>
      <c r="B76" s="33">
        <f t="shared" ref="B76:E76" si="34">IF($F$29=0,0,B24/$F$29)</f>
        <v>0</v>
      </c>
      <c r="C76" s="33">
        <f t="shared" si="34"/>
        <v>0</v>
      </c>
      <c r="D76" s="33">
        <f t="shared" si="34"/>
        <v>0</v>
      </c>
      <c r="E76" s="33">
        <f t="shared" si="34"/>
        <v>0</v>
      </c>
      <c r="F76" s="78">
        <f t="shared" si="21"/>
        <v>0</v>
      </c>
      <c r="H76"/>
    </row>
    <row r="77" spans="1:8" ht="15" x14ac:dyDescent="0.25">
      <c r="A77" s="16" t="s">
        <v>229</v>
      </c>
      <c r="B77" s="33">
        <f t="shared" ref="B77:E77" si="35">IF($F$29=0,0,B25/$F$29)</f>
        <v>0</v>
      </c>
      <c r="C77" s="33">
        <f t="shared" si="35"/>
        <v>0</v>
      </c>
      <c r="D77" s="33">
        <f t="shared" si="35"/>
        <v>0</v>
      </c>
      <c r="E77" s="33">
        <f t="shared" si="35"/>
        <v>0</v>
      </c>
      <c r="F77" s="78">
        <f t="shared" si="21"/>
        <v>0</v>
      </c>
      <c r="H77"/>
    </row>
    <row r="78" spans="1:8" ht="15" x14ac:dyDescent="0.25">
      <c r="A78" s="16" t="s">
        <v>235</v>
      </c>
      <c r="B78" s="33">
        <f t="shared" ref="B78:E79" si="36">IF($F$29=0,0,B26/$F$29)</f>
        <v>0</v>
      </c>
      <c r="C78" s="33">
        <f t="shared" si="36"/>
        <v>0</v>
      </c>
      <c r="D78" s="33">
        <f t="shared" si="36"/>
        <v>0</v>
      </c>
      <c r="E78" s="33">
        <f t="shared" si="36"/>
        <v>0</v>
      </c>
      <c r="F78" s="78">
        <f t="shared" si="21"/>
        <v>0</v>
      </c>
      <c r="H78"/>
    </row>
    <row r="79" spans="1:8" ht="15" x14ac:dyDescent="0.25">
      <c r="A79" s="16" t="s">
        <v>223</v>
      </c>
      <c r="B79" s="33">
        <f t="shared" si="36"/>
        <v>0</v>
      </c>
      <c r="C79" s="33">
        <f t="shared" si="36"/>
        <v>0</v>
      </c>
      <c r="D79" s="33">
        <f t="shared" si="36"/>
        <v>0</v>
      </c>
      <c r="E79" s="33">
        <f t="shared" si="36"/>
        <v>0</v>
      </c>
      <c r="F79" s="78">
        <f t="shared" ref="F79" si="37">SUM(B79:E79)</f>
        <v>0</v>
      </c>
      <c r="H79"/>
    </row>
    <row r="80" spans="1:8" ht="15.75" thickBot="1" x14ac:dyDescent="0.3">
      <c r="A80" s="64" t="s">
        <v>220</v>
      </c>
      <c r="B80" s="33">
        <f t="shared" ref="B80:E80" si="38">IF($F$29=0,0,B28/$F$29)</f>
        <v>0</v>
      </c>
      <c r="C80" s="33">
        <f t="shared" si="38"/>
        <v>0</v>
      </c>
      <c r="D80" s="33">
        <f t="shared" si="38"/>
        <v>0</v>
      </c>
      <c r="E80" s="33">
        <f t="shared" si="38"/>
        <v>0</v>
      </c>
      <c r="F80" s="78">
        <f t="shared" si="21"/>
        <v>0</v>
      </c>
      <c r="H80"/>
    </row>
    <row r="81" spans="1:6" ht="13.5" thickBot="1" x14ac:dyDescent="0.25">
      <c r="A81" s="45" t="s">
        <v>23</v>
      </c>
      <c r="B81" s="39">
        <f>SUM(B62:B80)</f>
        <v>0</v>
      </c>
      <c r="C81" s="39">
        <f>SUM(C62:C80)</f>
        <v>0</v>
      </c>
      <c r="D81" s="39">
        <f>SUM(D62:D80)</f>
        <v>0</v>
      </c>
      <c r="E81" s="40">
        <f>SUM(E62:E80)</f>
        <v>0</v>
      </c>
      <c r="F81" s="41">
        <f>SUM(F62:F80)</f>
        <v>0</v>
      </c>
    </row>
  </sheetData>
  <mergeCells count="1">
    <mergeCell ref="A5:K6"/>
  </mergeCells>
  <conditionalFormatting sqref="F32">
    <cfRule type="cellIs" dxfId="5" priority="1" operator="lessThan">
      <formula>0</formula>
    </cfRule>
    <cfRule type="cellIs" dxfId="4" priority="2" operator="greaterThan">
      <formula>0</formula>
    </cfRule>
    <cfRule type="cellIs" dxfId="3" priority="3" operator="equal">
      <formula>0</formula>
    </cfRule>
    <cfRule type="cellIs" dxfId="2" priority="4" operator="equal">
      <formula>0</formula>
    </cfRule>
  </conditionalFormatting>
  <pageMargins left="0.7" right="0.7" top="0.75" bottom="0.75" header="0.3" footer="0.3"/>
  <pageSetup paperSize="9" scale="5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4A808-16C3-4CD7-B69F-1F5939D4DE5F}">
  <sheetPr codeName="Blad34">
    <tabColor rgb="FF00B0F0"/>
  </sheetPr>
  <dimension ref="A1:L71"/>
  <sheetViews>
    <sheetView topLeftCell="A19" workbookViewId="0">
      <selection activeCell="L64" sqref="D64:L64"/>
    </sheetView>
  </sheetViews>
  <sheetFormatPr defaultColWidth="9.140625" defaultRowHeight="12.75" x14ac:dyDescent="0.2"/>
  <cols>
    <col min="1" max="1" width="9.140625" style="70"/>
    <col min="2" max="2" width="40.7109375" style="70" customWidth="1"/>
    <col min="3" max="3" width="15.7109375" style="70" customWidth="1"/>
    <col min="4" max="12" width="15.42578125" style="70" customWidth="1"/>
    <col min="13" max="16384" width="9.140625" style="70"/>
  </cols>
  <sheetData>
    <row r="1" spans="1:12" s="95" customFormat="1" ht="21" x14ac:dyDescent="0.35">
      <c r="A1" s="94"/>
    </row>
    <row r="3" spans="1:12" x14ac:dyDescent="0.2">
      <c r="A3" s="96" t="s">
        <v>183</v>
      </c>
    </row>
    <row r="4" spans="1:12" s="96" customFormat="1" x14ac:dyDescent="0.2">
      <c r="A4" s="101" t="s">
        <v>243</v>
      </c>
      <c r="B4" s="101"/>
    </row>
    <row r="6" spans="1:12" ht="13.5" thickBot="1" x14ac:dyDescent="0.25"/>
    <row r="7" spans="1:12" s="99"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57"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100"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100"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x14ac:dyDescent="0.2">
      <c r="A49" s="90" t="s">
        <v>97</v>
      </c>
      <c r="B49" s="90" t="s">
        <v>98</v>
      </c>
      <c r="C49" s="90" t="s">
        <v>32</v>
      </c>
      <c r="D49" s="72">
        <v>0</v>
      </c>
      <c r="E49" s="72">
        <v>0</v>
      </c>
      <c r="F49" s="72">
        <v>0</v>
      </c>
      <c r="G49" s="72">
        <v>0</v>
      </c>
      <c r="H49" s="72">
        <v>0</v>
      </c>
      <c r="I49" s="72">
        <v>0</v>
      </c>
      <c r="J49" s="72">
        <v>0</v>
      </c>
      <c r="K49" s="72">
        <v>0</v>
      </c>
      <c r="L49" s="15">
        <f t="shared" si="0"/>
        <v>0</v>
      </c>
    </row>
    <row r="50" spans="1:12"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s="100" customFormat="1" x14ac:dyDescent="0.2">
      <c r="A53" s="90" t="s">
        <v>191</v>
      </c>
      <c r="B53" s="90" t="s">
        <v>197</v>
      </c>
      <c r="C53" s="90" t="s">
        <v>201</v>
      </c>
      <c r="D53" s="72">
        <v>0</v>
      </c>
      <c r="E53" s="72">
        <v>0</v>
      </c>
      <c r="F53" s="72">
        <v>0</v>
      </c>
      <c r="G53" s="72">
        <v>0</v>
      </c>
      <c r="H53" s="72">
        <v>0</v>
      </c>
      <c r="I53" s="72">
        <v>0</v>
      </c>
      <c r="J53" s="72">
        <v>0</v>
      </c>
      <c r="K53" s="72">
        <v>0</v>
      </c>
      <c r="L53" s="15">
        <f t="shared" si="0"/>
        <v>0</v>
      </c>
    </row>
    <row r="54" spans="1:12" s="100" customFormat="1"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x14ac:dyDescent="0.2">
      <c r="A57" s="90" t="s">
        <v>112</v>
      </c>
      <c r="B57" s="90" t="s">
        <v>113</v>
      </c>
      <c r="C57" s="90" t="s">
        <v>44</v>
      </c>
      <c r="D57" s="72">
        <v>0</v>
      </c>
      <c r="E57" s="72">
        <v>0</v>
      </c>
      <c r="F57" s="72">
        <v>0</v>
      </c>
      <c r="G57" s="72">
        <v>0</v>
      </c>
      <c r="H57" s="72">
        <v>0</v>
      </c>
      <c r="I57" s="72">
        <v>0</v>
      </c>
      <c r="J57" s="72">
        <v>0</v>
      </c>
      <c r="K57" s="72">
        <v>0</v>
      </c>
      <c r="L57" s="15">
        <f t="shared" si="0"/>
        <v>0</v>
      </c>
    </row>
    <row r="58" spans="1:12" x14ac:dyDescent="0.2">
      <c r="A58" s="90" t="s">
        <v>115</v>
      </c>
      <c r="B58" s="90" t="s">
        <v>116</v>
      </c>
      <c r="C58" s="90" t="s">
        <v>207</v>
      </c>
      <c r="D58" s="72">
        <v>0</v>
      </c>
      <c r="E58" s="72">
        <v>0</v>
      </c>
      <c r="F58" s="72">
        <v>0</v>
      </c>
      <c r="G58" s="72">
        <v>0</v>
      </c>
      <c r="H58" s="72">
        <v>0</v>
      </c>
      <c r="I58" s="72">
        <v>0</v>
      </c>
      <c r="J58" s="72">
        <v>0</v>
      </c>
      <c r="K58" s="72">
        <v>0</v>
      </c>
      <c r="L58" s="15">
        <f t="shared" ref="L58:L63" si="1">SUM(D58:K58)</f>
        <v>0</v>
      </c>
    </row>
    <row r="59" spans="1:12" x14ac:dyDescent="0.2">
      <c r="A59" s="90" t="s">
        <v>194</v>
      </c>
      <c r="B59" s="90" t="s">
        <v>200</v>
      </c>
      <c r="C59" s="90" t="s">
        <v>32</v>
      </c>
      <c r="D59" s="72">
        <v>0</v>
      </c>
      <c r="E59" s="72">
        <v>0</v>
      </c>
      <c r="F59" s="72">
        <v>0</v>
      </c>
      <c r="G59" s="72">
        <v>0</v>
      </c>
      <c r="H59" s="72">
        <v>0</v>
      </c>
      <c r="I59" s="72">
        <v>0</v>
      </c>
      <c r="J59" s="72">
        <v>0</v>
      </c>
      <c r="K59" s="72">
        <v>0</v>
      </c>
      <c r="L59" s="15">
        <f t="shared" si="1"/>
        <v>0</v>
      </c>
    </row>
    <row r="60" spans="1:12" x14ac:dyDescent="0.2">
      <c r="A60" s="90" t="s">
        <v>117</v>
      </c>
      <c r="B60" s="90" t="s">
        <v>118</v>
      </c>
      <c r="C60" s="90" t="s">
        <v>35</v>
      </c>
      <c r="D60" s="72">
        <v>0</v>
      </c>
      <c r="E60" s="72">
        <v>0</v>
      </c>
      <c r="F60" s="72">
        <v>0</v>
      </c>
      <c r="G60" s="72">
        <v>0</v>
      </c>
      <c r="H60" s="72">
        <v>0</v>
      </c>
      <c r="I60" s="72">
        <v>0</v>
      </c>
      <c r="J60" s="72">
        <v>0</v>
      </c>
      <c r="K60" s="72">
        <v>0</v>
      </c>
      <c r="L60" s="15">
        <f t="shared" si="1"/>
        <v>0</v>
      </c>
    </row>
    <row r="61" spans="1:12" x14ac:dyDescent="0.2">
      <c r="A61" s="90" t="s">
        <v>119</v>
      </c>
      <c r="B61" s="90" t="s">
        <v>120</v>
      </c>
      <c r="C61" s="90" t="s">
        <v>35</v>
      </c>
      <c r="D61" s="72">
        <v>0</v>
      </c>
      <c r="E61" s="72">
        <v>0</v>
      </c>
      <c r="F61" s="72">
        <v>0</v>
      </c>
      <c r="G61" s="72">
        <v>0</v>
      </c>
      <c r="H61" s="72">
        <v>0</v>
      </c>
      <c r="I61" s="72">
        <v>0</v>
      </c>
      <c r="J61" s="72">
        <v>0</v>
      </c>
      <c r="K61" s="72">
        <v>0</v>
      </c>
      <c r="L61" s="15">
        <f t="shared" si="1"/>
        <v>0</v>
      </c>
    </row>
    <row r="62" spans="1:12" x14ac:dyDescent="0.2">
      <c r="A62" s="89" t="s">
        <v>127</v>
      </c>
      <c r="B62" s="89" t="s">
        <v>128</v>
      </c>
      <c r="C62" s="89" t="s">
        <v>128</v>
      </c>
      <c r="D62" s="72">
        <v>0</v>
      </c>
      <c r="E62" s="72">
        <v>0</v>
      </c>
      <c r="F62" s="72">
        <v>0</v>
      </c>
      <c r="G62" s="72">
        <v>0</v>
      </c>
      <c r="H62" s="72">
        <v>0</v>
      </c>
      <c r="I62" s="72">
        <v>0</v>
      </c>
      <c r="J62" s="72">
        <v>0</v>
      </c>
      <c r="K62" s="72">
        <v>0</v>
      </c>
      <c r="L62" s="15">
        <f t="shared" si="1"/>
        <v>0</v>
      </c>
    </row>
    <row r="63" spans="1:12" ht="13.5" thickBot="1" x14ac:dyDescent="0.25">
      <c r="A63" s="91" t="s">
        <v>121</v>
      </c>
      <c r="B63" s="91" t="s">
        <v>219</v>
      </c>
      <c r="C63" s="91" t="s">
        <v>220</v>
      </c>
      <c r="D63" s="124">
        <v>0</v>
      </c>
      <c r="E63" s="124">
        <v>0</v>
      </c>
      <c r="F63" s="124">
        <v>0</v>
      </c>
      <c r="G63" s="124">
        <v>0</v>
      </c>
      <c r="H63" s="124">
        <v>0</v>
      </c>
      <c r="I63" s="124">
        <v>0</v>
      </c>
      <c r="J63" s="124">
        <v>0</v>
      </c>
      <c r="K63" s="124">
        <v>0</v>
      </c>
      <c r="L63" s="15">
        <f t="shared" si="1"/>
        <v>0</v>
      </c>
    </row>
    <row r="64" spans="1:12" ht="13.5" thickBot="1" x14ac:dyDescent="0.25">
      <c r="A64" s="57" t="s">
        <v>23</v>
      </c>
      <c r="B64" s="58"/>
      <c r="C64" s="125"/>
      <c r="D64" s="60">
        <f>SUM(D8:D63)</f>
        <v>0</v>
      </c>
      <c r="E64" s="61">
        <f t="shared" ref="E64:L64" si="2">SUM(E8:E63)</f>
        <v>0</v>
      </c>
      <c r="F64" s="61">
        <f t="shared" si="2"/>
        <v>0</v>
      </c>
      <c r="G64" s="61">
        <f t="shared" si="2"/>
        <v>0</v>
      </c>
      <c r="H64" s="61">
        <f t="shared" si="2"/>
        <v>0</v>
      </c>
      <c r="I64" s="61">
        <f t="shared" si="2"/>
        <v>0</v>
      </c>
      <c r="J64" s="61">
        <f t="shared" si="2"/>
        <v>0</v>
      </c>
      <c r="K64" s="126">
        <f t="shared" si="2"/>
        <v>0</v>
      </c>
      <c r="L64" s="62">
        <f t="shared" si="2"/>
        <v>0</v>
      </c>
    </row>
    <row r="65" s="100" customFormat="1" x14ac:dyDescent="0.2"/>
    <row r="66" s="100" customFormat="1" x14ac:dyDescent="0.2"/>
    <row r="67" s="100" customFormat="1" x14ac:dyDescent="0.2"/>
    <row r="68" s="100" customFormat="1" x14ac:dyDescent="0.2"/>
    <row r="69" s="100" customFormat="1" x14ac:dyDescent="0.2"/>
    <row r="70" s="100" customFormat="1" x14ac:dyDescent="0.2"/>
    <row r="71" s="100" customFormat="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N75"/>
  <sheetViews>
    <sheetView zoomScaleNormal="100" workbookViewId="0">
      <selection activeCell="A9" sqref="A9:L10"/>
    </sheetView>
  </sheetViews>
  <sheetFormatPr defaultColWidth="9.140625" defaultRowHeight="12.75" x14ac:dyDescent="0.2"/>
  <cols>
    <col min="1" max="1" width="9.140625" style="4"/>
    <col min="2" max="2" width="40.85546875" style="4" customWidth="1"/>
    <col min="3" max="12" width="15.85546875" style="4" customWidth="1"/>
    <col min="13" max="20" width="13.85546875" style="4" customWidth="1"/>
    <col min="21" max="16384" width="9.140625" style="4"/>
  </cols>
  <sheetData>
    <row r="1" spans="1:12" s="3" customFormat="1" ht="21" x14ac:dyDescent="0.35">
      <c r="A1" s="3" t="s">
        <v>135</v>
      </c>
    </row>
    <row r="3" spans="1:12" x14ac:dyDescent="0.2">
      <c r="A3" s="8" t="s">
        <v>136</v>
      </c>
    </row>
    <row r="4" spans="1:12" x14ac:dyDescent="0.2">
      <c r="A4" s="4" t="s">
        <v>137</v>
      </c>
    </row>
    <row r="5" spans="1:12" x14ac:dyDescent="0.2">
      <c r="A5" s="4" t="s">
        <v>138</v>
      </c>
    </row>
    <row r="8" spans="1:12" x14ac:dyDescent="0.2">
      <c r="A8" s="8" t="s">
        <v>139</v>
      </c>
    </row>
    <row r="9" spans="1:12" x14ac:dyDescent="0.2">
      <c r="A9" s="155" t="s">
        <v>140</v>
      </c>
      <c r="B9" s="155"/>
      <c r="C9" s="155"/>
      <c r="D9" s="155"/>
      <c r="E9" s="155"/>
      <c r="F9" s="155"/>
      <c r="G9" s="155"/>
      <c r="H9" s="155"/>
      <c r="I9" s="155"/>
      <c r="J9" s="155"/>
      <c r="K9" s="155"/>
      <c r="L9" s="155"/>
    </row>
    <row r="10" spans="1:12" x14ac:dyDescent="0.2">
      <c r="A10" s="155"/>
      <c r="B10" s="155"/>
      <c r="C10" s="155"/>
      <c r="D10" s="155"/>
      <c r="E10" s="155"/>
      <c r="F10" s="155"/>
      <c r="G10" s="155"/>
      <c r="H10" s="155"/>
      <c r="I10" s="155"/>
      <c r="J10" s="155"/>
      <c r="K10" s="155"/>
      <c r="L10" s="155"/>
    </row>
    <row r="12" spans="1:12" x14ac:dyDescent="0.2">
      <c r="A12" s="8" t="s">
        <v>206</v>
      </c>
    </row>
    <row r="13" spans="1:12" ht="13.5" thickBot="1" x14ac:dyDescent="0.25"/>
    <row r="14" spans="1:12" s="44" customFormat="1" ht="51.75" thickBot="1" x14ac:dyDescent="0.25">
      <c r="A14" s="19" t="s">
        <v>27</v>
      </c>
      <c r="B14" s="20" t="s">
        <v>28</v>
      </c>
      <c r="C14" s="21" t="s">
        <v>29</v>
      </c>
      <c r="D14" s="11" t="s">
        <v>262</v>
      </c>
      <c r="E14" s="22" t="s">
        <v>263</v>
      </c>
      <c r="F14" s="22" t="s">
        <v>264</v>
      </c>
      <c r="G14" s="22" t="s">
        <v>265</v>
      </c>
      <c r="H14" s="22" t="s">
        <v>253</v>
      </c>
      <c r="I14" s="22" t="s">
        <v>254</v>
      </c>
      <c r="J14" s="22" t="s">
        <v>255</v>
      </c>
      <c r="K14" s="12" t="s">
        <v>256</v>
      </c>
      <c r="L14" s="13" t="s">
        <v>23</v>
      </c>
    </row>
    <row r="15" spans="1:12" x14ac:dyDescent="0.2">
      <c r="A15" s="89" t="s">
        <v>30</v>
      </c>
      <c r="B15" s="89" t="s">
        <v>31</v>
      </c>
      <c r="C15" s="89" t="s">
        <v>32</v>
      </c>
      <c r="D15" s="2">
        <f>SUM('CP 1.1:SR. CP 3'!D8)+Overlap!D22</f>
        <v>0</v>
      </c>
      <c r="E15" s="2">
        <f>SUM('CP 1.1:SR. CP 3'!E8)+Overlap!E22</f>
        <v>0</v>
      </c>
      <c r="F15" s="2">
        <f>SUM('CP 1.1:SR. CP 3'!F8)+Overlap!F22</f>
        <v>0</v>
      </c>
      <c r="G15" s="2">
        <f>SUM('CP 1.1:SR. CP 3'!G8)+Overlap!G22</f>
        <v>0</v>
      </c>
      <c r="H15" s="2">
        <f>SUM('CP 1.1:SR. CP 3'!H8)+Overlap!H22</f>
        <v>0</v>
      </c>
      <c r="I15" s="2">
        <f>SUM('CP 1.1:SR. CP 3'!I8)+Overlap!I22</f>
        <v>0</v>
      </c>
      <c r="J15" s="2">
        <f>SUM('CP 1.1:SR. CP 3'!J8)+Overlap!J22</f>
        <v>0</v>
      </c>
      <c r="K15" s="2">
        <f>SUM('CP 1.1:SR. CP 3'!K8)+Overlap!K22</f>
        <v>0</v>
      </c>
      <c r="L15" s="17">
        <f>SUM('CP 1.1:SR. CP 3'!L8)+Overlap!L22</f>
        <v>0</v>
      </c>
    </row>
    <row r="16" spans="1:12" x14ac:dyDescent="0.2">
      <c r="A16" s="89" t="s">
        <v>33</v>
      </c>
      <c r="B16" s="89" t="s">
        <v>34</v>
      </c>
      <c r="C16" s="89" t="s">
        <v>35</v>
      </c>
      <c r="D16" s="2">
        <f>SUM('CP 1.1:SR. CP 3'!D9)+Overlap!D23</f>
        <v>0</v>
      </c>
      <c r="E16" s="2">
        <f>SUM('CP 1.1:SR. CP 3'!E9)+Overlap!E23</f>
        <v>0</v>
      </c>
      <c r="F16" s="2">
        <f>SUM('CP 1.1:SR. CP 3'!F9)+Overlap!F23</f>
        <v>0</v>
      </c>
      <c r="G16" s="2">
        <f>SUM('CP 1.1:SR. CP 3'!G9)+Overlap!G23</f>
        <v>0</v>
      </c>
      <c r="H16" s="2">
        <f>SUM('CP 1.1:SR. CP 3'!H9)+Overlap!H23</f>
        <v>0</v>
      </c>
      <c r="I16" s="2">
        <f>SUM('CP 1.1:SR. CP 3'!I9)+Overlap!I23</f>
        <v>0</v>
      </c>
      <c r="J16" s="2">
        <f>SUM('CP 1.1:SR. CP 3'!J9)+Overlap!J23</f>
        <v>0</v>
      </c>
      <c r="K16" s="2">
        <f>SUM('CP 1.1:SR. CP 3'!K9)+Overlap!K23</f>
        <v>0</v>
      </c>
      <c r="L16" s="17">
        <f>SUM('CP 1.1:SR. CP 3'!L9)+Overlap!L23</f>
        <v>0</v>
      </c>
    </row>
    <row r="17" spans="1:14" x14ac:dyDescent="0.2">
      <c r="A17" s="89" t="s">
        <v>36</v>
      </c>
      <c r="B17" s="89" t="s">
        <v>37</v>
      </c>
      <c r="C17" s="89" t="s">
        <v>35</v>
      </c>
      <c r="D17" s="2">
        <f>SUM('CP 1.1:SR. CP 3'!D10)+Overlap!D24</f>
        <v>0</v>
      </c>
      <c r="E17" s="2">
        <f>SUM('CP 1.1:SR. CP 3'!E10)+Overlap!E24</f>
        <v>0</v>
      </c>
      <c r="F17" s="2">
        <f>SUM('CP 1.1:SR. CP 3'!F10)+Overlap!F24</f>
        <v>0</v>
      </c>
      <c r="G17" s="2">
        <f>SUM('CP 1.1:SR. CP 3'!G10)+Overlap!G24</f>
        <v>0</v>
      </c>
      <c r="H17" s="2">
        <f>SUM('CP 1.1:SR. CP 3'!H10)+Overlap!H24</f>
        <v>0</v>
      </c>
      <c r="I17" s="2">
        <f>SUM('CP 1.1:SR. CP 3'!I10)+Overlap!I24</f>
        <v>0</v>
      </c>
      <c r="J17" s="2">
        <f>SUM('CP 1.1:SR. CP 3'!J10)+Overlap!J24</f>
        <v>0</v>
      </c>
      <c r="K17" s="2">
        <f>SUM('CP 1.1:SR. CP 3'!K10)+Overlap!K24</f>
        <v>0</v>
      </c>
      <c r="L17" s="17">
        <f>SUM('CP 1.1:SR. CP 3'!L10)+Overlap!L24</f>
        <v>0</v>
      </c>
    </row>
    <row r="18" spans="1:14" x14ac:dyDescent="0.2">
      <c r="A18" s="89" t="s">
        <v>123</v>
      </c>
      <c r="B18" s="89" t="s">
        <v>124</v>
      </c>
      <c r="C18" s="89" t="s">
        <v>124</v>
      </c>
      <c r="D18" s="2">
        <f>SUM('CP 1.1:SR. CP 3'!D11)+Overlap!D25</f>
        <v>0</v>
      </c>
      <c r="E18" s="2">
        <f>SUM('CP 1.1:SR. CP 3'!E11)+Overlap!E25</f>
        <v>0</v>
      </c>
      <c r="F18" s="2">
        <f>SUM('CP 1.1:SR. CP 3'!F11)+Overlap!F25</f>
        <v>0</v>
      </c>
      <c r="G18" s="2">
        <f>SUM('CP 1.1:SR. CP 3'!G11)+Overlap!G25</f>
        <v>0</v>
      </c>
      <c r="H18" s="2">
        <f>SUM('CP 1.1:SR. CP 3'!H11)+Overlap!H25</f>
        <v>0</v>
      </c>
      <c r="I18" s="2">
        <f>SUM('CP 1.1:SR. CP 3'!I11)+Overlap!I25</f>
        <v>0</v>
      </c>
      <c r="J18" s="2">
        <f>SUM('CP 1.1:SR. CP 3'!J11)+Overlap!J25</f>
        <v>0</v>
      </c>
      <c r="K18" s="2">
        <f>SUM('CP 1.1:SR. CP 3'!K11)+Overlap!K25</f>
        <v>0</v>
      </c>
      <c r="L18" s="17">
        <f>SUM('CP 1.1:SR. CP 3'!L11)+Overlap!L25</f>
        <v>0</v>
      </c>
    </row>
    <row r="19" spans="1:14" x14ac:dyDescent="0.2">
      <c r="A19" s="89" t="s">
        <v>40</v>
      </c>
      <c r="B19" s="89" t="s">
        <v>41</v>
      </c>
      <c r="C19" s="89" t="s">
        <v>41</v>
      </c>
      <c r="D19" s="2">
        <f>SUM('CP 1.1:SR. CP 3'!D12)+Overlap!D26</f>
        <v>0</v>
      </c>
      <c r="E19" s="2">
        <f>SUM('CP 1.1:SR. CP 3'!E12)+Overlap!E26</f>
        <v>0</v>
      </c>
      <c r="F19" s="2">
        <f>SUM('CP 1.1:SR. CP 3'!F12)+Overlap!F26</f>
        <v>0</v>
      </c>
      <c r="G19" s="2">
        <f>SUM('CP 1.1:SR. CP 3'!G12)+Overlap!G26</f>
        <v>0</v>
      </c>
      <c r="H19" s="2">
        <f>SUM('CP 1.1:SR. CP 3'!H12)+Overlap!H26</f>
        <v>0</v>
      </c>
      <c r="I19" s="2">
        <f>SUM('CP 1.1:SR. CP 3'!I12)+Overlap!I26</f>
        <v>0</v>
      </c>
      <c r="J19" s="2">
        <f>SUM('CP 1.1:SR. CP 3'!J12)+Overlap!J26</f>
        <v>0</v>
      </c>
      <c r="K19" s="2">
        <f>SUM('CP 1.1:SR. CP 3'!K12)+Overlap!K26</f>
        <v>0</v>
      </c>
      <c r="L19" s="17">
        <f>SUM('CP 1.1:SR. CP 3'!L12)+Overlap!L26</f>
        <v>0</v>
      </c>
    </row>
    <row r="20" spans="1:14" x14ac:dyDescent="0.2">
      <c r="A20" s="89" t="s">
        <v>42</v>
      </c>
      <c r="B20" s="89" t="s">
        <v>43</v>
      </c>
      <c r="C20" s="89" t="s">
        <v>44</v>
      </c>
      <c r="D20" s="2">
        <f>SUM('CP 1.1:SR. CP 3'!D13)+Overlap!D27</f>
        <v>0</v>
      </c>
      <c r="E20" s="2">
        <f>SUM('CP 1.1:SR. CP 3'!E13)+Overlap!E27</f>
        <v>0</v>
      </c>
      <c r="F20" s="2">
        <f>SUM('CP 1.1:SR. CP 3'!F13)+Overlap!F27</f>
        <v>0</v>
      </c>
      <c r="G20" s="2">
        <f>SUM('CP 1.1:SR. CP 3'!G13)+Overlap!G27</f>
        <v>0</v>
      </c>
      <c r="H20" s="2">
        <f>SUM('CP 1.1:SR. CP 3'!H13)+Overlap!H27</f>
        <v>0</v>
      </c>
      <c r="I20" s="2">
        <f>SUM('CP 1.1:SR. CP 3'!I13)+Overlap!I27</f>
        <v>0</v>
      </c>
      <c r="J20" s="2">
        <f>SUM('CP 1.1:SR. CP 3'!J13)+Overlap!J27</f>
        <v>0</v>
      </c>
      <c r="K20" s="2">
        <f>SUM('CP 1.1:SR. CP 3'!K13)+Overlap!K27</f>
        <v>0</v>
      </c>
      <c r="L20" s="17">
        <f>SUM('CP 1.1:SR. CP 3'!L13)+Overlap!L27</f>
        <v>0</v>
      </c>
    </row>
    <row r="21" spans="1:14" x14ac:dyDescent="0.2">
      <c r="A21" s="89" t="s">
        <v>49</v>
      </c>
      <c r="B21" s="89" t="s">
        <v>50</v>
      </c>
      <c r="C21" s="89" t="s">
        <v>32</v>
      </c>
      <c r="D21" s="2">
        <f>SUM('CP 1.1:SR. CP 3'!D14)+Overlap!D28</f>
        <v>0</v>
      </c>
      <c r="E21" s="2">
        <f>SUM('CP 1.1:SR. CP 3'!E14)+Overlap!E28</f>
        <v>0</v>
      </c>
      <c r="F21" s="2">
        <f>SUM('CP 1.1:SR. CP 3'!F14)+Overlap!F28</f>
        <v>0</v>
      </c>
      <c r="G21" s="2">
        <f>SUM('CP 1.1:SR. CP 3'!G14)+Overlap!G28</f>
        <v>0</v>
      </c>
      <c r="H21" s="2">
        <f>SUM('CP 1.1:SR. CP 3'!H14)+Overlap!H28</f>
        <v>0</v>
      </c>
      <c r="I21" s="2">
        <f>SUM('CP 1.1:SR. CP 3'!I14)+Overlap!I28</f>
        <v>0</v>
      </c>
      <c r="J21" s="2">
        <f>SUM('CP 1.1:SR. CP 3'!J14)+Overlap!J28</f>
        <v>0</v>
      </c>
      <c r="K21" s="2">
        <f>SUM('CP 1.1:SR. CP 3'!K14)+Overlap!K28</f>
        <v>0</v>
      </c>
      <c r="L21" s="17">
        <f>SUM('CP 1.1:SR. CP 3'!L14)+Overlap!L28</f>
        <v>0</v>
      </c>
    </row>
    <row r="22" spans="1:14" x14ac:dyDescent="0.2">
      <c r="A22" s="89" t="s">
        <v>51</v>
      </c>
      <c r="B22" s="89" t="s">
        <v>52</v>
      </c>
      <c r="C22" s="89" t="s">
        <v>32</v>
      </c>
      <c r="D22" s="2">
        <f>SUM('CP 1.1:SR. CP 3'!D15)+Overlap!D29</f>
        <v>0</v>
      </c>
      <c r="E22" s="2">
        <f>SUM('CP 1.1:SR. CP 3'!E15)+Overlap!E29</f>
        <v>0</v>
      </c>
      <c r="F22" s="2">
        <f>SUM('CP 1.1:SR. CP 3'!F15)+Overlap!F29</f>
        <v>0</v>
      </c>
      <c r="G22" s="2">
        <f>SUM('CP 1.1:SR. CP 3'!G15)+Overlap!G29</f>
        <v>0</v>
      </c>
      <c r="H22" s="2">
        <f>SUM('CP 1.1:SR. CP 3'!H15)+Overlap!H29</f>
        <v>0</v>
      </c>
      <c r="I22" s="2">
        <f>SUM('CP 1.1:SR. CP 3'!I15)+Overlap!I29</f>
        <v>0</v>
      </c>
      <c r="J22" s="2">
        <f>SUM('CP 1.1:SR. CP 3'!J15)+Overlap!J29</f>
        <v>0</v>
      </c>
      <c r="K22" s="2">
        <f>SUM('CP 1.1:SR. CP 3'!K15)+Overlap!K29</f>
        <v>0</v>
      </c>
      <c r="L22" s="17">
        <f>SUM('CP 1.1:SR. CP 3'!L15)+Overlap!L29</f>
        <v>0</v>
      </c>
    </row>
    <row r="23" spans="1:14" x14ac:dyDescent="0.2">
      <c r="A23" s="89" t="s">
        <v>55</v>
      </c>
      <c r="B23" s="89" t="s">
        <v>211</v>
      </c>
      <c r="C23" s="89" t="s">
        <v>207</v>
      </c>
      <c r="D23" s="2">
        <f>SUM('CP 1.1:SR. CP 3'!D16)+Overlap!D30</f>
        <v>0</v>
      </c>
      <c r="E23" s="2">
        <f>SUM('CP 1.1:SR. CP 3'!E16)+Overlap!E30</f>
        <v>0</v>
      </c>
      <c r="F23" s="2">
        <f>SUM('CP 1.1:SR. CP 3'!F16)+Overlap!F30</f>
        <v>0</v>
      </c>
      <c r="G23" s="2">
        <f>SUM('CP 1.1:SR. CP 3'!G16)+Overlap!G30</f>
        <v>0</v>
      </c>
      <c r="H23" s="2">
        <f>SUM('CP 1.1:SR. CP 3'!H16)+Overlap!H30</f>
        <v>0</v>
      </c>
      <c r="I23" s="2">
        <f>SUM('CP 1.1:SR. CP 3'!I16)+Overlap!I30</f>
        <v>0</v>
      </c>
      <c r="J23" s="2">
        <f>SUM('CP 1.1:SR. CP 3'!J16)+Overlap!J30</f>
        <v>0</v>
      </c>
      <c r="K23" s="2">
        <f>SUM('CP 1.1:SR. CP 3'!K16)+Overlap!K30</f>
        <v>0</v>
      </c>
      <c r="L23" s="17">
        <f>SUM('CP 1.1:SR. CP 3'!L16)+Overlap!L30</f>
        <v>0</v>
      </c>
    </row>
    <row r="24" spans="1:14" x14ac:dyDescent="0.2">
      <c r="A24" s="89" t="s">
        <v>56</v>
      </c>
      <c r="B24" s="89" t="s">
        <v>57</v>
      </c>
      <c r="C24" s="89" t="s">
        <v>207</v>
      </c>
      <c r="D24" s="2">
        <f>SUM('CP 1.1:SR. CP 3'!D17)+Overlap!D31</f>
        <v>0</v>
      </c>
      <c r="E24" s="2">
        <f>SUM('CP 1.1:SR. CP 3'!E17)+Overlap!E31</f>
        <v>0</v>
      </c>
      <c r="F24" s="2">
        <f>SUM('CP 1.1:SR. CP 3'!F17)+Overlap!F31</f>
        <v>0</v>
      </c>
      <c r="G24" s="2">
        <f>SUM('CP 1.1:SR. CP 3'!G17)+Overlap!G31</f>
        <v>0</v>
      </c>
      <c r="H24" s="2">
        <f>SUM('CP 1.1:SR. CP 3'!H17)+Overlap!H31</f>
        <v>0</v>
      </c>
      <c r="I24" s="2">
        <f>SUM('CP 1.1:SR. CP 3'!I17)+Overlap!I31</f>
        <v>0</v>
      </c>
      <c r="J24" s="2">
        <f>SUM('CP 1.1:SR. CP 3'!J17)+Overlap!J31</f>
        <v>0</v>
      </c>
      <c r="K24" s="2">
        <f>SUM('CP 1.1:SR. CP 3'!K17)+Overlap!K31</f>
        <v>0</v>
      </c>
      <c r="L24" s="17">
        <f>SUM('CP 1.1:SR. CP 3'!L17)+Overlap!L31</f>
        <v>0</v>
      </c>
    </row>
    <row r="25" spans="1:14" x14ac:dyDescent="0.2">
      <c r="A25" s="89" t="s">
        <v>58</v>
      </c>
      <c r="B25" s="89" t="s">
        <v>212</v>
      </c>
      <c r="C25" s="89" t="s">
        <v>207</v>
      </c>
      <c r="D25" s="2">
        <f>SUM('CP 1.1:SR. CP 3'!D18)+Overlap!D32</f>
        <v>0</v>
      </c>
      <c r="E25" s="2">
        <f>SUM('CP 1.1:SR. CP 3'!E18)+Overlap!E32</f>
        <v>0</v>
      </c>
      <c r="F25" s="2">
        <f>SUM('CP 1.1:SR. CP 3'!F18)+Overlap!F32</f>
        <v>0</v>
      </c>
      <c r="G25" s="2">
        <f>SUM('CP 1.1:SR. CP 3'!G18)+Overlap!G32</f>
        <v>0</v>
      </c>
      <c r="H25" s="2">
        <f>SUM('CP 1.1:SR. CP 3'!H18)+Overlap!H32</f>
        <v>0</v>
      </c>
      <c r="I25" s="2">
        <f>SUM('CP 1.1:SR. CP 3'!I18)+Overlap!I32</f>
        <v>0</v>
      </c>
      <c r="J25" s="2">
        <f>SUM('CP 1.1:SR. CP 3'!J18)+Overlap!J32</f>
        <v>0</v>
      </c>
      <c r="K25" s="2">
        <f>SUM('CP 1.1:SR. CP 3'!K18)+Overlap!K32</f>
        <v>0</v>
      </c>
      <c r="L25" s="17">
        <f>SUM('CP 1.1:SR. CP 3'!L18)+Overlap!L32</f>
        <v>0</v>
      </c>
    </row>
    <row r="26" spans="1:14" x14ac:dyDescent="0.2">
      <c r="A26" s="89" t="s">
        <v>59</v>
      </c>
      <c r="B26" s="89" t="s">
        <v>60</v>
      </c>
      <c r="C26" s="89" t="s">
        <v>44</v>
      </c>
      <c r="D26" s="2">
        <f>SUM('CP 1.1:SR. CP 3'!D19)+Overlap!D33</f>
        <v>0</v>
      </c>
      <c r="E26" s="2">
        <f>SUM('CP 1.1:SR. CP 3'!E19)+Overlap!E33</f>
        <v>0</v>
      </c>
      <c r="F26" s="2">
        <f>SUM('CP 1.1:SR. CP 3'!F19)+Overlap!F33</f>
        <v>0</v>
      </c>
      <c r="G26" s="2">
        <f>SUM('CP 1.1:SR. CP 3'!G19)+Overlap!G33</f>
        <v>0</v>
      </c>
      <c r="H26" s="2">
        <f>SUM('CP 1.1:SR. CP 3'!H19)+Overlap!H33</f>
        <v>0</v>
      </c>
      <c r="I26" s="2">
        <f>SUM('CP 1.1:SR. CP 3'!I19)+Overlap!I33</f>
        <v>0</v>
      </c>
      <c r="J26" s="2">
        <f>SUM('CP 1.1:SR. CP 3'!J19)+Overlap!J33</f>
        <v>0</v>
      </c>
      <c r="K26" s="2">
        <f>SUM('CP 1.1:SR. CP 3'!K19)+Overlap!K33</f>
        <v>0</v>
      </c>
      <c r="L26" s="17">
        <f>SUM('CP 1.1:SR. CP 3'!L19)+Overlap!L33</f>
        <v>0</v>
      </c>
    </row>
    <row r="27" spans="1:14" x14ac:dyDescent="0.2">
      <c r="A27" s="89" t="s">
        <v>61</v>
      </c>
      <c r="B27" s="89" t="s">
        <v>62</v>
      </c>
      <c r="C27" s="89" t="s">
        <v>207</v>
      </c>
      <c r="D27" s="2">
        <f>SUM('CP 1.1:SR. CP 3'!D20)+Overlap!D34</f>
        <v>0</v>
      </c>
      <c r="E27" s="2">
        <f>SUM('CP 1.1:SR. CP 3'!E20)+Overlap!E34</f>
        <v>0</v>
      </c>
      <c r="F27" s="2">
        <f>SUM('CP 1.1:SR. CP 3'!F20)+Overlap!F34</f>
        <v>0</v>
      </c>
      <c r="G27" s="2">
        <f>SUM('CP 1.1:SR. CP 3'!G20)+Overlap!G34</f>
        <v>0</v>
      </c>
      <c r="H27" s="2">
        <f>SUM('CP 1.1:SR. CP 3'!H20)+Overlap!H34</f>
        <v>0</v>
      </c>
      <c r="I27" s="2">
        <f>SUM('CP 1.1:SR. CP 3'!I20)+Overlap!I34</f>
        <v>0</v>
      </c>
      <c r="J27" s="2">
        <f>SUM('CP 1.1:SR. CP 3'!J20)+Overlap!J34</f>
        <v>0</v>
      </c>
      <c r="K27" s="2">
        <f>SUM('CP 1.1:SR. CP 3'!K20)+Overlap!K34</f>
        <v>0</v>
      </c>
      <c r="L27" s="17">
        <f>SUM('CP 1.1:SR. CP 3'!L20)+Overlap!L34</f>
        <v>0</v>
      </c>
    </row>
    <row r="28" spans="1:14" x14ac:dyDescent="0.2">
      <c r="A28" s="89" t="s">
        <v>65</v>
      </c>
      <c r="B28" s="89" t="s">
        <v>282</v>
      </c>
      <c r="C28" s="89" t="s">
        <v>66</v>
      </c>
      <c r="D28" s="2">
        <f>SUM('CP 1.1:SR. CP 3'!D21)+Overlap!D35</f>
        <v>0</v>
      </c>
      <c r="E28" s="2">
        <f>SUM('CP 1.1:SR. CP 3'!E21)+Overlap!E35</f>
        <v>0</v>
      </c>
      <c r="F28" s="2">
        <f>SUM('CP 1.1:SR. CP 3'!F21)+Overlap!F35</f>
        <v>0</v>
      </c>
      <c r="G28" s="2">
        <f>SUM('CP 1.1:SR. CP 3'!G21)+Overlap!G35</f>
        <v>0</v>
      </c>
      <c r="H28" s="2">
        <f>SUM('CP 1.1:SR. CP 3'!H21)+Overlap!H35</f>
        <v>0</v>
      </c>
      <c r="I28" s="2">
        <f>SUM('CP 1.1:SR. CP 3'!I21)+Overlap!I35</f>
        <v>0</v>
      </c>
      <c r="J28" s="2">
        <f>SUM('CP 1.1:SR. CP 3'!J21)+Overlap!J35</f>
        <v>0</v>
      </c>
      <c r="K28" s="2">
        <f>SUM('CP 1.1:SR. CP 3'!K21)+Overlap!K35</f>
        <v>0</v>
      </c>
      <c r="L28" s="17">
        <f>SUM('CP 1.1:SR. CP 3'!L21)+Overlap!L35</f>
        <v>0</v>
      </c>
    </row>
    <row r="29" spans="1:14" x14ac:dyDescent="0.2">
      <c r="A29" s="89" t="s">
        <v>67</v>
      </c>
      <c r="B29" s="89" t="s">
        <v>68</v>
      </c>
      <c r="C29" s="89" t="s">
        <v>66</v>
      </c>
      <c r="D29" s="2">
        <f>SUM('CP 1.1:SR. CP 3'!D22)+Overlap!D36</f>
        <v>0</v>
      </c>
      <c r="E29" s="2">
        <f>SUM('CP 1.1:SR. CP 3'!E22)+Overlap!E36</f>
        <v>0</v>
      </c>
      <c r="F29" s="2">
        <f>SUM('CP 1.1:SR. CP 3'!F22)+Overlap!F36</f>
        <v>0</v>
      </c>
      <c r="G29" s="2">
        <f>SUM('CP 1.1:SR. CP 3'!G22)+Overlap!G36</f>
        <v>0</v>
      </c>
      <c r="H29" s="2">
        <f>SUM('CP 1.1:SR. CP 3'!H22)+Overlap!H36</f>
        <v>0</v>
      </c>
      <c r="I29" s="2">
        <f>SUM('CP 1.1:SR. CP 3'!I22)+Overlap!I36</f>
        <v>0</v>
      </c>
      <c r="J29" s="2">
        <f>SUM('CP 1.1:SR. CP 3'!J22)+Overlap!J36</f>
        <v>0</v>
      </c>
      <c r="K29" s="2">
        <f>SUM('CP 1.1:SR. CP 3'!K22)+Overlap!K36</f>
        <v>0</v>
      </c>
      <c r="L29" s="17">
        <f>SUM('CP 1.1:SR. CP 3'!L22)+Overlap!L36</f>
        <v>0</v>
      </c>
    </row>
    <row r="30" spans="1:14" s="23" customFormat="1" x14ac:dyDescent="0.2">
      <c r="A30" s="89" t="s">
        <v>69</v>
      </c>
      <c r="B30" s="89" t="s">
        <v>70</v>
      </c>
      <c r="C30" s="89" t="s">
        <v>32</v>
      </c>
      <c r="D30" s="2">
        <f>SUM('CP 1.1:SR. CP 3'!D23)+Overlap!D37</f>
        <v>0</v>
      </c>
      <c r="E30" s="2">
        <f>SUM('CP 1.1:SR. CP 3'!E23)+Overlap!E37</f>
        <v>0</v>
      </c>
      <c r="F30" s="2">
        <f>SUM('CP 1.1:SR. CP 3'!F23)+Overlap!F37</f>
        <v>0</v>
      </c>
      <c r="G30" s="2">
        <f>SUM('CP 1.1:SR. CP 3'!G23)+Overlap!G37</f>
        <v>0</v>
      </c>
      <c r="H30" s="2">
        <f>SUM('CP 1.1:SR. CP 3'!H23)+Overlap!H37</f>
        <v>0</v>
      </c>
      <c r="I30" s="2">
        <f>SUM('CP 1.1:SR. CP 3'!I23)+Overlap!I37</f>
        <v>0</v>
      </c>
      <c r="J30" s="2">
        <f>SUM('CP 1.1:SR. CP 3'!J23)+Overlap!J37</f>
        <v>0</v>
      </c>
      <c r="K30" s="2">
        <f>SUM('CP 1.1:SR. CP 3'!K23)+Overlap!K37</f>
        <v>0</v>
      </c>
      <c r="L30" s="17">
        <f>SUM('CP 1.1:SR. CP 3'!L23)+Overlap!L37</f>
        <v>0</v>
      </c>
      <c r="M30" s="4"/>
      <c r="N30" s="4"/>
    </row>
    <row r="31" spans="1:14" x14ac:dyDescent="0.2">
      <c r="A31" s="89" t="s">
        <v>71</v>
      </c>
      <c r="B31" s="89" t="s">
        <v>72</v>
      </c>
      <c r="C31" s="89" t="s">
        <v>44</v>
      </c>
      <c r="D31" s="2">
        <f>SUM('CP 1.1:SR. CP 3'!D24)+Overlap!D38</f>
        <v>0</v>
      </c>
      <c r="E31" s="2">
        <f>SUM('CP 1.1:SR. CP 3'!E24)+Overlap!E38</f>
        <v>0</v>
      </c>
      <c r="F31" s="2">
        <f>SUM('CP 1.1:SR. CP 3'!F24)+Overlap!F38</f>
        <v>0</v>
      </c>
      <c r="G31" s="2">
        <f>SUM('CP 1.1:SR. CP 3'!G24)+Overlap!G38</f>
        <v>0</v>
      </c>
      <c r="H31" s="2">
        <f>SUM('CP 1.1:SR. CP 3'!H24)+Overlap!H38</f>
        <v>0</v>
      </c>
      <c r="I31" s="2">
        <f>SUM('CP 1.1:SR. CP 3'!I24)+Overlap!I38</f>
        <v>0</v>
      </c>
      <c r="J31" s="2">
        <f>SUM('CP 1.1:SR. CP 3'!J24)+Overlap!J38</f>
        <v>0</v>
      </c>
      <c r="K31" s="2">
        <f>SUM('CP 1.1:SR. CP 3'!K24)+Overlap!K38</f>
        <v>0</v>
      </c>
      <c r="L31" s="17">
        <f>SUM('CP 1.1:SR. CP 3'!L24)+Overlap!L38</f>
        <v>0</v>
      </c>
    </row>
    <row r="32" spans="1:14" x14ac:dyDescent="0.2">
      <c r="A32" s="89" t="s">
        <v>73</v>
      </c>
      <c r="B32" s="89" t="s">
        <v>125</v>
      </c>
      <c r="C32" s="89" t="s">
        <v>44</v>
      </c>
      <c r="D32" s="2">
        <f>SUM('CP 1.1:SR. CP 3'!D25)+Overlap!D39</f>
        <v>0</v>
      </c>
      <c r="E32" s="2">
        <f>SUM('CP 1.1:SR. CP 3'!E25)+Overlap!E39</f>
        <v>0</v>
      </c>
      <c r="F32" s="2">
        <f>SUM('CP 1.1:SR. CP 3'!F25)+Overlap!F39</f>
        <v>0</v>
      </c>
      <c r="G32" s="2">
        <f>SUM('CP 1.1:SR. CP 3'!G25)+Overlap!G39</f>
        <v>0</v>
      </c>
      <c r="H32" s="2">
        <f>SUM('CP 1.1:SR. CP 3'!H25)+Overlap!H39</f>
        <v>0</v>
      </c>
      <c r="I32" s="2">
        <f>SUM('CP 1.1:SR. CP 3'!I25)+Overlap!I39</f>
        <v>0</v>
      </c>
      <c r="J32" s="2">
        <f>SUM('CP 1.1:SR. CP 3'!J25)+Overlap!J39</f>
        <v>0</v>
      </c>
      <c r="K32" s="2">
        <f>SUM('CP 1.1:SR. CP 3'!K25)+Overlap!K39</f>
        <v>0</v>
      </c>
      <c r="L32" s="17">
        <f>SUM('CP 1.1:SR. CP 3'!L25)+Overlap!L39</f>
        <v>0</v>
      </c>
    </row>
    <row r="33" spans="1:14" x14ac:dyDescent="0.2">
      <c r="A33" s="89" t="s">
        <v>74</v>
      </c>
      <c r="B33" s="89" t="s">
        <v>48</v>
      </c>
      <c r="C33" s="89" t="s">
        <v>45</v>
      </c>
      <c r="D33" s="2">
        <f>SUM('CP 1.1:SR. CP 3'!D26)+Overlap!D40</f>
        <v>0</v>
      </c>
      <c r="E33" s="2">
        <f>SUM('CP 1.1:SR. CP 3'!E26)+Overlap!E40</f>
        <v>0</v>
      </c>
      <c r="F33" s="2">
        <f>SUM('CP 1.1:SR. CP 3'!F26)+Overlap!F40</f>
        <v>0</v>
      </c>
      <c r="G33" s="2">
        <f>SUM('CP 1.1:SR. CP 3'!G26)+Overlap!G40</f>
        <v>0</v>
      </c>
      <c r="H33" s="2">
        <f>SUM('CP 1.1:SR. CP 3'!H26)+Overlap!H40</f>
        <v>0</v>
      </c>
      <c r="I33" s="2">
        <f>SUM('CP 1.1:SR. CP 3'!I26)+Overlap!I40</f>
        <v>0</v>
      </c>
      <c r="J33" s="2">
        <f>SUM('CP 1.1:SR. CP 3'!J26)+Overlap!J40</f>
        <v>0</v>
      </c>
      <c r="K33" s="2">
        <f>SUM('CP 1.1:SR. CP 3'!K26)+Overlap!K40</f>
        <v>0</v>
      </c>
      <c r="L33" s="17">
        <f>SUM('CP 1.1:SR. CP 3'!L26)+Overlap!L40</f>
        <v>0</v>
      </c>
    </row>
    <row r="34" spans="1:14" x14ac:dyDescent="0.2">
      <c r="A34" s="89" t="s">
        <v>75</v>
      </c>
      <c r="B34" s="89" t="s">
        <v>76</v>
      </c>
      <c r="C34" s="89" t="s">
        <v>77</v>
      </c>
      <c r="D34" s="2">
        <f>SUM('CP 1.1:SR. CP 3'!D27)+Overlap!D41</f>
        <v>0</v>
      </c>
      <c r="E34" s="2">
        <f>SUM('CP 1.1:SR. CP 3'!E27)+Overlap!E41</f>
        <v>0</v>
      </c>
      <c r="F34" s="2">
        <f>SUM('CP 1.1:SR. CP 3'!F27)+Overlap!F41</f>
        <v>0</v>
      </c>
      <c r="G34" s="2">
        <f>SUM('CP 1.1:SR. CP 3'!G27)+Overlap!G41</f>
        <v>0</v>
      </c>
      <c r="H34" s="2">
        <f>SUM('CP 1.1:SR. CP 3'!H27)+Overlap!H41</f>
        <v>0</v>
      </c>
      <c r="I34" s="2">
        <f>SUM('CP 1.1:SR. CP 3'!I27)+Overlap!I41</f>
        <v>0</v>
      </c>
      <c r="J34" s="2">
        <f>SUM('CP 1.1:SR. CP 3'!J27)+Overlap!J41</f>
        <v>0</v>
      </c>
      <c r="K34" s="2">
        <f>SUM('CP 1.1:SR. CP 3'!K27)+Overlap!K41</f>
        <v>0</v>
      </c>
      <c r="L34" s="17">
        <f>SUM('CP 1.1:SR. CP 3'!L27)+Overlap!L41</f>
        <v>0</v>
      </c>
    </row>
    <row r="35" spans="1:14" s="23" customFormat="1" x14ac:dyDescent="0.2">
      <c r="A35" s="89" t="s">
        <v>189</v>
      </c>
      <c r="B35" s="89" t="s">
        <v>195</v>
      </c>
      <c r="C35" s="89" t="s">
        <v>44</v>
      </c>
      <c r="D35" s="2">
        <f>SUM('CP 1.1:SR. CP 3'!D28)+Overlap!D42</f>
        <v>0</v>
      </c>
      <c r="E35" s="2">
        <f>SUM('CP 1.1:SR. CP 3'!E28)+Overlap!E42</f>
        <v>0</v>
      </c>
      <c r="F35" s="2">
        <f>SUM('CP 1.1:SR. CP 3'!F28)+Overlap!F42</f>
        <v>0</v>
      </c>
      <c r="G35" s="2">
        <f>SUM('CP 1.1:SR. CP 3'!G28)+Overlap!G42</f>
        <v>0</v>
      </c>
      <c r="H35" s="2">
        <f>SUM('CP 1.1:SR. CP 3'!H28)+Overlap!H42</f>
        <v>0</v>
      </c>
      <c r="I35" s="2">
        <f>SUM('CP 1.1:SR. CP 3'!I28)+Overlap!I42</f>
        <v>0</v>
      </c>
      <c r="J35" s="2">
        <f>SUM('CP 1.1:SR. CP 3'!J28)+Overlap!J42</f>
        <v>0</v>
      </c>
      <c r="K35" s="2">
        <f>SUM('CP 1.1:SR. CP 3'!K28)+Overlap!K42</f>
        <v>0</v>
      </c>
      <c r="L35" s="17">
        <f>SUM('CP 1.1:SR. CP 3'!L28)+Overlap!L42</f>
        <v>0</v>
      </c>
      <c r="M35" s="4"/>
      <c r="N35" s="4"/>
    </row>
    <row r="36" spans="1:14" x14ac:dyDescent="0.2">
      <c r="A36" s="89" t="s">
        <v>213</v>
      </c>
      <c r="B36" s="89" t="s">
        <v>214</v>
      </c>
      <c r="C36" s="89" t="s">
        <v>44</v>
      </c>
      <c r="D36" s="2">
        <f>SUM('CP 1.1:SR. CP 3'!D29)+Overlap!D43</f>
        <v>0</v>
      </c>
      <c r="E36" s="2">
        <f>SUM('CP 1.1:SR. CP 3'!E29)+Overlap!E43</f>
        <v>0</v>
      </c>
      <c r="F36" s="2">
        <f>SUM('CP 1.1:SR. CP 3'!F29)+Overlap!F43</f>
        <v>0</v>
      </c>
      <c r="G36" s="2">
        <f>SUM('CP 1.1:SR. CP 3'!G29)+Overlap!G43</f>
        <v>0</v>
      </c>
      <c r="H36" s="2">
        <f>SUM('CP 1.1:SR. CP 3'!H29)+Overlap!H43</f>
        <v>0</v>
      </c>
      <c r="I36" s="2">
        <f>SUM('CP 1.1:SR. CP 3'!I29)+Overlap!I43</f>
        <v>0</v>
      </c>
      <c r="J36" s="2">
        <f>SUM('CP 1.1:SR. CP 3'!J29)+Overlap!J43</f>
        <v>0</v>
      </c>
      <c r="K36" s="2">
        <f>SUM('CP 1.1:SR. CP 3'!K29)+Overlap!K43</f>
        <v>0</v>
      </c>
      <c r="L36" s="17">
        <f>SUM('CP 1.1:SR. CP 3'!L29)+Overlap!L43</f>
        <v>0</v>
      </c>
    </row>
    <row r="37" spans="1:14" x14ac:dyDescent="0.2">
      <c r="A37" s="89" t="s">
        <v>215</v>
      </c>
      <c r="B37" s="89" t="s">
        <v>216</v>
      </c>
      <c r="C37" s="89" t="s">
        <v>44</v>
      </c>
      <c r="D37" s="2">
        <f>SUM('CP 1.1:SR. CP 3'!D30)+Overlap!D44</f>
        <v>0</v>
      </c>
      <c r="E37" s="2">
        <f>SUM('CP 1.1:SR. CP 3'!E30)+Overlap!E44</f>
        <v>0</v>
      </c>
      <c r="F37" s="2">
        <f>SUM('CP 1.1:SR. CP 3'!F30)+Overlap!F44</f>
        <v>0</v>
      </c>
      <c r="G37" s="2">
        <f>SUM('CP 1.1:SR. CP 3'!G30)+Overlap!G44</f>
        <v>0</v>
      </c>
      <c r="H37" s="2">
        <f>SUM('CP 1.1:SR. CP 3'!H30)+Overlap!H44</f>
        <v>0</v>
      </c>
      <c r="I37" s="2">
        <f>SUM('CP 1.1:SR. CP 3'!I30)+Overlap!I44</f>
        <v>0</v>
      </c>
      <c r="J37" s="2">
        <f>SUM('CP 1.1:SR. CP 3'!J30)+Overlap!J44</f>
        <v>0</v>
      </c>
      <c r="K37" s="2">
        <f>SUM('CP 1.1:SR. CP 3'!K30)+Overlap!K44</f>
        <v>0</v>
      </c>
      <c r="L37" s="17">
        <f>SUM('CP 1.1:SR. CP 3'!L30)+Overlap!L44</f>
        <v>0</v>
      </c>
    </row>
    <row r="38" spans="1:14" x14ac:dyDescent="0.2">
      <c r="A38" s="89" t="s">
        <v>225</v>
      </c>
      <c r="B38" s="89" t="s">
        <v>226</v>
      </c>
      <c r="C38" s="89" t="s">
        <v>207</v>
      </c>
      <c r="D38" s="2">
        <f>SUM('CP 1.1:SR. CP 3'!D31)+Overlap!D45</f>
        <v>0</v>
      </c>
      <c r="E38" s="2">
        <f>SUM('CP 1.1:SR. CP 3'!E31)+Overlap!E45</f>
        <v>0</v>
      </c>
      <c r="F38" s="2">
        <f>SUM('CP 1.1:SR. CP 3'!F31)+Overlap!F45</f>
        <v>0</v>
      </c>
      <c r="G38" s="2">
        <f>SUM('CP 1.1:SR. CP 3'!G31)+Overlap!G45</f>
        <v>0</v>
      </c>
      <c r="H38" s="2">
        <f>SUM('CP 1.1:SR. CP 3'!H31)+Overlap!H45</f>
        <v>0</v>
      </c>
      <c r="I38" s="2">
        <f>SUM('CP 1.1:SR. CP 3'!I31)+Overlap!I45</f>
        <v>0</v>
      </c>
      <c r="J38" s="2">
        <f>SUM('CP 1.1:SR. CP 3'!J31)+Overlap!J45</f>
        <v>0</v>
      </c>
      <c r="K38" s="2">
        <f>SUM('CP 1.1:SR. CP 3'!K31)+Overlap!K45</f>
        <v>0</v>
      </c>
      <c r="L38" s="17">
        <f>SUM('CP 1.1:SR. CP 3'!L31)+Overlap!L45</f>
        <v>0</v>
      </c>
    </row>
    <row r="39" spans="1:14" x14ac:dyDescent="0.2">
      <c r="A39" s="89" t="s">
        <v>227</v>
      </c>
      <c r="B39" s="89" t="s">
        <v>228</v>
      </c>
      <c r="C39" s="89" t="s">
        <v>229</v>
      </c>
      <c r="D39" s="2">
        <f>SUM('CP 1.1:SR. CP 3'!D32)+Overlap!D46</f>
        <v>0</v>
      </c>
      <c r="E39" s="2">
        <f>SUM('CP 1.1:SR. CP 3'!E32)+Overlap!E46</f>
        <v>0</v>
      </c>
      <c r="F39" s="2">
        <f>SUM('CP 1.1:SR. CP 3'!F32)+Overlap!F46</f>
        <v>0</v>
      </c>
      <c r="G39" s="2">
        <f>SUM('CP 1.1:SR. CP 3'!G32)+Overlap!G46</f>
        <v>0</v>
      </c>
      <c r="H39" s="2">
        <f>SUM('CP 1.1:SR. CP 3'!H32)+Overlap!H46</f>
        <v>0</v>
      </c>
      <c r="I39" s="2">
        <f>SUM('CP 1.1:SR. CP 3'!I32)+Overlap!I46</f>
        <v>0</v>
      </c>
      <c r="J39" s="2">
        <f>SUM('CP 1.1:SR. CP 3'!J32)+Overlap!J46</f>
        <v>0</v>
      </c>
      <c r="K39" s="2">
        <f>SUM('CP 1.1:SR. CP 3'!K32)+Overlap!K46</f>
        <v>0</v>
      </c>
      <c r="L39" s="17">
        <f>SUM('CP 1.1:SR. CP 3'!L32)+Overlap!L46</f>
        <v>0</v>
      </c>
    </row>
    <row r="40" spans="1:14" s="23" customFormat="1" x14ac:dyDescent="0.2">
      <c r="A40" s="89" t="s">
        <v>230</v>
      </c>
      <c r="B40" s="89" t="s">
        <v>197</v>
      </c>
      <c r="C40" s="89" t="s">
        <v>229</v>
      </c>
      <c r="D40" s="2">
        <f>SUM('CP 1.1:SR. CP 3'!D33)+Overlap!D47</f>
        <v>0</v>
      </c>
      <c r="E40" s="2">
        <f>SUM('CP 1.1:SR. CP 3'!E33)+Overlap!E47</f>
        <v>0</v>
      </c>
      <c r="F40" s="2">
        <f>SUM('CP 1.1:SR. CP 3'!F33)+Overlap!F47</f>
        <v>0</v>
      </c>
      <c r="G40" s="2">
        <f>SUM('CP 1.1:SR. CP 3'!G33)+Overlap!G47</f>
        <v>0</v>
      </c>
      <c r="H40" s="2">
        <f>SUM('CP 1.1:SR. CP 3'!H33)+Overlap!H47</f>
        <v>0</v>
      </c>
      <c r="I40" s="2">
        <f>SUM('CP 1.1:SR. CP 3'!I33)+Overlap!I47</f>
        <v>0</v>
      </c>
      <c r="J40" s="2">
        <f>SUM('CP 1.1:SR. CP 3'!J33)+Overlap!J47</f>
        <v>0</v>
      </c>
      <c r="K40" s="2">
        <f>SUM('CP 1.1:SR. CP 3'!K33)+Overlap!K47</f>
        <v>0</v>
      </c>
      <c r="L40" s="17">
        <f>SUM('CP 1.1:SR. CP 3'!L33)+Overlap!L47</f>
        <v>0</v>
      </c>
      <c r="M40" s="4"/>
      <c r="N40" s="4"/>
    </row>
    <row r="41" spans="1:14" s="23" customFormat="1" x14ac:dyDescent="0.2">
      <c r="A41" s="89" t="s">
        <v>231</v>
      </c>
      <c r="B41" s="89" t="s">
        <v>232</v>
      </c>
      <c r="C41" s="89" t="s">
        <v>229</v>
      </c>
      <c r="D41" s="2">
        <f>SUM('CP 1.1:SR. CP 3'!D34)+Overlap!D48</f>
        <v>0</v>
      </c>
      <c r="E41" s="2">
        <f>SUM('CP 1.1:SR. CP 3'!E34)+Overlap!E48</f>
        <v>0</v>
      </c>
      <c r="F41" s="2">
        <f>SUM('CP 1.1:SR. CP 3'!F34)+Overlap!F48</f>
        <v>0</v>
      </c>
      <c r="G41" s="2">
        <f>SUM('CP 1.1:SR. CP 3'!G34)+Overlap!G48</f>
        <v>0</v>
      </c>
      <c r="H41" s="2">
        <f>SUM('CP 1.1:SR. CP 3'!H34)+Overlap!H48</f>
        <v>0</v>
      </c>
      <c r="I41" s="2">
        <f>SUM('CP 1.1:SR. CP 3'!I34)+Overlap!I48</f>
        <v>0</v>
      </c>
      <c r="J41" s="2">
        <f>SUM('CP 1.1:SR. CP 3'!J34)+Overlap!J48</f>
        <v>0</v>
      </c>
      <c r="K41" s="2">
        <f>SUM('CP 1.1:SR. CP 3'!K34)+Overlap!K48</f>
        <v>0</v>
      </c>
      <c r="L41" s="17">
        <f>SUM('CP 1.1:SR. CP 3'!L34)+Overlap!L48</f>
        <v>0</v>
      </c>
      <c r="M41" s="4"/>
      <c r="N41" s="4"/>
    </row>
    <row r="42" spans="1:14" x14ac:dyDescent="0.2">
      <c r="A42" s="89" t="s">
        <v>233</v>
      </c>
      <c r="B42" s="89" t="s">
        <v>234</v>
      </c>
      <c r="C42" s="89" t="s">
        <v>235</v>
      </c>
      <c r="D42" s="2">
        <f>SUM('CP 1.1:SR. CP 3'!D35)+Overlap!D49</f>
        <v>0</v>
      </c>
      <c r="E42" s="2">
        <f>SUM('CP 1.1:SR. CP 3'!E35)+Overlap!E49</f>
        <v>0</v>
      </c>
      <c r="F42" s="2">
        <f>SUM('CP 1.1:SR. CP 3'!F35)+Overlap!F49</f>
        <v>0</v>
      </c>
      <c r="G42" s="2">
        <f>SUM('CP 1.1:SR. CP 3'!G35)+Overlap!G49</f>
        <v>0</v>
      </c>
      <c r="H42" s="2">
        <f>SUM('CP 1.1:SR. CP 3'!H35)+Overlap!H49</f>
        <v>0</v>
      </c>
      <c r="I42" s="2">
        <f>SUM('CP 1.1:SR. CP 3'!I35)+Overlap!I49</f>
        <v>0</v>
      </c>
      <c r="J42" s="2">
        <f>SUM('CP 1.1:SR. CP 3'!J35)+Overlap!J49</f>
        <v>0</v>
      </c>
      <c r="K42" s="2">
        <f>SUM('CP 1.1:SR. CP 3'!K35)+Overlap!K49</f>
        <v>0</v>
      </c>
      <c r="L42" s="17">
        <f>SUM('CP 1.1:SR. CP 3'!L35)+Overlap!L49</f>
        <v>0</v>
      </c>
    </row>
    <row r="43" spans="1:14" x14ac:dyDescent="0.2">
      <c r="A43" s="89" t="s">
        <v>268</v>
      </c>
      <c r="B43" s="89" t="s">
        <v>269</v>
      </c>
      <c r="C43" s="89" t="s">
        <v>291</v>
      </c>
      <c r="D43" s="2">
        <f>SUM('CP 1.1:SR. CP 3'!D36)+Overlap!D50</f>
        <v>0</v>
      </c>
      <c r="E43" s="2">
        <f>SUM('CP 1.1:SR. CP 3'!E36)+Overlap!E50</f>
        <v>0</v>
      </c>
      <c r="F43" s="2">
        <f>SUM('CP 1.1:SR. CP 3'!F36)+Overlap!F50</f>
        <v>0</v>
      </c>
      <c r="G43" s="2">
        <f>SUM('CP 1.1:SR. CP 3'!G36)+Overlap!G50</f>
        <v>0</v>
      </c>
      <c r="H43" s="2">
        <f>SUM('CP 1.1:SR. CP 3'!H36)+Overlap!H50</f>
        <v>0</v>
      </c>
      <c r="I43" s="2">
        <f>SUM('CP 1.1:SR. CP 3'!I36)+Overlap!I50</f>
        <v>0</v>
      </c>
      <c r="J43" s="2">
        <f>SUM('CP 1.1:SR. CP 3'!J36)+Overlap!J50</f>
        <v>0</v>
      </c>
      <c r="K43" s="2">
        <f>SUM('CP 1.1:SR. CP 3'!K36)+Overlap!K50</f>
        <v>0</v>
      </c>
      <c r="L43" s="17">
        <f>SUM('CP 1.1:SR. CP 3'!L36)+Overlap!L50</f>
        <v>0</v>
      </c>
    </row>
    <row r="44" spans="1:14" x14ac:dyDescent="0.2">
      <c r="A44" s="89" t="s">
        <v>270</v>
      </c>
      <c r="B44" s="89" t="s">
        <v>271</v>
      </c>
      <c r="C44" s="89" t="s">
        <v>207</v>
      </c>
      <c r="D44" s="2">
        <f>SUM('CP 1.1:SR. CP 3'!D37)+Overlap!D51</f>
        <v>0</v>
      </c>
      <c r="E44" s="2">
        <f>SUM('CP 1.1:SR. CP 3'!E37)+Overlap!E51</f>
        <v>0</v>
      </c>
      <c r="F44" s="2">
        <f>SUM('CP 1.1:SR. CP 3'!F37)+Overlap!F51</f>
        <v>0</v>
      </c>
      <c r="G44" s="2">
        <f>SUM('CP 1.1:SR. CP 3'!G37)+Overlap!G51</f>
        <v>0</v>
      </c>
      <c r="H44" s="2">
        <f>SUM('CP 1.1:SR. CP 3'!H37)+Overlap!H51</f>
        <v>0</v>
      </c>
      <c r="I44" s="2">
        <f>SUM('CP 1.1:SR. CP 3'!I37)+Overlap!I51</f>
        <v>0</v>
      </c>
      <c r="J44" s="2">
        <f>SUM('CP 1.1:SR. CP 3'!J37)+Overlap!J51</f>
        <v>0</v>
      </c>
      <c r="K44" s="2">
        <f>SUM('CP 1.1:SR. CP 3'!K37)+Overlap!K51</f>
        <v>0</v>
      </c>
      <c r="L44" s="17">
        <f>SUM('CP 1.1:SR. CP 3'!L37)+Overlap!L51</f>
        <v>0</v>
      </c>
    </row>
    <row r="45" spans="1:14" x14ac:dyDescent="0.2">
      <c r="A45" s="89" t="s">
        <v>272</v>
      </c>
      <c r="B45" s="89" t="s">
        <v>273</v>
      </c>
      <c r="C45" s="89" t="s">
        <v>273</v>
      </c>
      <c r="D45" s="2">
        <f>SUM('CP 1.1:SR. CP 3'!D38)+Overlap!D52</f>
        <v>0</v>
      </c>
      <c r="E45" s="2">
        <f>SUM('CP 1.1:SR. CP 3'!E38)+Overlap!E52</f>
        <v>0</v>
      </c>
      <c r="F45" s="2">
        <f>SUM('CP 1.1:SR. CP 3'!F38)+Overlap!F52</f>
        <v>0</v>
      </c>
      <c r="G45" s="2">
        <f>SUM('CP 1.1:SR. CP 3'!G38)+Overlap!G52</f>
        <v>0</v>
      </c>
      <c r="H45" s="2">
        <f>SUM('CP 1.1:SR. CP 3'!H38)+Overlap!H52</f>
        <v>0</v>
      </c>
      <c r="I45" s="2">
        <f>SUM('CP 1.1:SR. CP 3'!I38)+Overlap!I52</f>
        <v>0</v>
      </c>
      <c r="J45" s="2">
        <f>SUM('CP 1.1:SR. CP 3'!J38)+Overlap!J52</f>
        <v>0</v>
      </c>
      <c r="K45" s="2">
        <f>SUM('CP 1.1:SR. CP 3'!K38)+Overlap!K52</f>
        <v>0</v>
      </c>
      <c r="L45" s="17">
        <f>SUM('CP 1.1:SR. CP 3'!L38)+Overlap!L52</f>
        <v>0</v>
      </c>
    </row>
    <row r="46" spans="1:14" x14ac:dyDescent="0.2">
      <c r="A46" s="89" t="s">
        <v>274</v>
      </c>
      <c r="B46" s="89" t="s">
        <v>275</v>
      </c>
      <c r="C46" s="89" t="s">
        <v>273</v>
      </c>
      <c r="D46" s="2">
        <f>SUM('CP 1.1:SR. CP 3'!D39)+Overlap!D53</f>
        <v>0</v>
      </c>
      <c r="E46" s="2">
        <f>SUM('CP 1.1:SR. CP 3'!E39)+Overlap!E53</f>
        <v>0</v>
      </c>
      <c r="F46" s="2">
        <f>SUM('CP 1.1:SR. CP 3'!F39)+Overlap!F53</f>
        <v>0</v>
      </c>
      <c r="G46" s="2">
        <f>SUM('CP 1.1:SR. CP 3'!G39)+Overlap!G53</f>
        <v>0</v>
      </c>
      <c r="H46" s="2">
        <f>SUM('CP 1.1:SR. CP 3'!H39)+Overlap!H53</f>
        <v>0</v>
      </c>
      <c r="I46" s="2">
        <f>SUM('CP 1.1:SR. CP 3'!I39)+Overlap!I53</f>
        <v>0</v>
      </c>
      <c r="J46" s="2">
        <f>SUM('CP 1.1:SR. CP 3'!J39)+Overlap!J53</f>
        <v>0</v>
      </c>
      <c r="K46" s="2">
        <f>SUM('CP 1.1:SR. CP 3'!K39)+Overlap!K53</f>
        <v>0</v>
      </c>
      <c r="L46" s="17">
        <f>SUM('CP 1.1:SR. CP 3'!L39)+Overlap!L53</f>
        <v>0</v>
      </c>
    </row>
    <row r="47" spans="1:14" x14ac:dyDescent="0.2">
      <c r="A47" s="89" t="s">
        <v>78</v>
      </c>
      <c r="B47" s="89" t="s">
        <v>79</v>
      </c>
      <c r="C47" s="89" t="s">
        <v>77</v>
      </c>
      <c r="D47" s="2">
        <f>SUM('CP 1.1:SR. CP 3'!D40)+Overlap!D54</f>
        <v>0</v>
      </c>
      <c r="E47" s="2">
        <f>SUM('CP 1.1:SR. CP 3'!E40)+Overlap!E54</f>
        <v>0</v>
      </c>
      <c r="F47" s="2">
        <f>SUM('CP 1.1:SR. CP 3'!F40)+Overlap!F54</f>
        <v>0</v>
      </c>
      <c r="G47" s="2">
        <f>SUM('CP 1.1:SR. CP 3'!G40)+Overlap!G54</f>
        <v>0</v>
      </c>
      <c r="H47" s="2">
        <f>SUM('CP 1.1:SR. CP 3'!H40)+Overlap!H54</f>
        <v>0</v>
      </c>
      <c r="I47" s="2">
        <f>SUM('CP 1.1:SR. CP 3'!I40)+Overlap!I54</f>
        <v>0</v>
      </c>
      <c r="J47" s="2">
        <f>SUM('CP 1.1:SR. CP 3'!J40)+Overlap!J54</f>
        <v>0</v>
      </c>
      <c r="K47" s="2">
        <f>SUM('CP 1.1:SR. CP 3'!K40)+Overlap!K54</f>
        <v>0</v>
      </c>
      <c r="L47" s="17">
        <f>SUM('CP 1.1:SR. CP 3'!L40)+Overlap!L54</f>
        <v>0</v>
      </c>
    </row>
    <row r="48" spans="1:14" x14ac:dyDescent="0.2">
      <c r="A48" s="89" t="s">
        <v>80</v>
      </c>
      <c r="B48" s="89" t="s">
        <v>81</v>
      </c>
      <c r="C48" s="89" t="s">
        <v>82</v>
      </c>
      <c r="D48" s="2">
        <f>SUM('CP 1.1:SR. CP 3'!D41)+Overlap!D55</f>
        <v>0</v>
      </c>
      <c r="E48" s="2">
        <f>SUM('CP 1.1:SR. CP 3'!E41)+Overlap!E55</f>
        <v>0</v>
      </c>
      <c r="F48" s="2">
        <f>SUM('CP 1.1:SR. CP 3'!F41)+Overlap!F55</f>
        <v>0</v>
      </c>
      <c r="G48" s="2">
        <f>SUM('CP 1.1:SR. CP 3'!G41)+Overlap!G55</f>
        <v>0</v>
      </c>
      <c r="H48" s="2">
        <f>SUM('CP 1.1:SR. CP 3'!H41)+Overlap!H55</f>
        <v>0</v>
      </c>
      <c r="I48" s="2">
        <f>SUM('CP 1.1:SR. CP 3'!I41)+Overlap!I55</f>
        <v>0</v>
      </c>
      <c r="J48" s="2">
        <f>SUM('CP 1.1:SR. CP 3'!J41)+Overlap!J55</f>
        <v>0</v>
      </c>
      <c r="K48" s="2">
        <f>SUM('CP 1.1:SR. CP 3'!K41)+Overlap!K55</f>
        <v>0</v>
      </c>
      <c r="L48" s="17">
        <f>SUM('CP 1.1:SR. CP 3'!L41)+Overlap!L55</f>
        <v>0</v>
      </c>
    </row>
    <row r="49" spans="1:14" x14ac:dyDescent="0.2">
      <c r="A49" s="89" t="s">
        <v>83</v>
      </c>
      <c r="B49" s="89" t="s">
        <v>84</v>
      </c>
      <c r="C49" s="89" t="s">
        <v>77</v>
      </c>
      <c r="D49" s="2">
        <f>SUM('CP 1.1:SR. CP 3'!D42)+Overlap!D56</f>
        <v>0</v>
      </c>
      <c r="E49" s="2">
        <f>SUM('CP 1.1:SR. CP 3'!E42)+Overlap!E56</f>
        <v>0</v>
      </c>
      <c r="F49" s="2">
        <f>SUM('CP 1.1:SR. CP 3'!F42)+Overlap!F56</f>
        <v>0</v>
      </c>
      <c r="G49" s="2">
        <f>SUM('CP 1.1:SR. CP 3'!G42)+Overlap!G56</f>
        <v>0</v>
      </c>
      <c r="H49" s="2">
        <f>SUM('CP 1.1:SR. CP 3'!H42)+Overlap!H56</f>
        <v>0</v>
      </c>
      <c r="I49" s="2">
        <f>SUM('CP 1.1:SR. CP 3'!I42)+Overlap!I56</f>
        <v>0</v>
      </c>
      <c r="J49" s="2">
        <f>SUM('CP 1.1:SR. CP 3'!J42)+Overlap!J56</f>
        <v>0</v>
      </c>
      <c r="K49" s="2">
        <f>SUM('CP 1.1:SR. CP 3'!K42)+Overlap!K56</f>
        <v>0</v>
      </c>
      <c r="L49" s="17">
        <f>SUM('CP 1.1:SR. CP 3'!L42)+Overlap!L56</f>
        <v>0</v>
      </c>
    </row>
    <row r="50" spans="1:14" x14ac:dyDescent="0.2">
      <c r="A50" s="89" t="s">
        <v>85</v>
      </c>
      <c r="B50" s="89" t="s">
        <v>86</v>
      </c>
      <c r="C50" s="89" t="s">
        <v>35</v>
      </c>
      <c r="D50" s="2">
        <f>SUM('CP 1.1:SR. CP 3'!D43)+Overlap!D57</f>
        <v>0</v>
      </c>
      <c r="E50" s="2">
        <f>SUM('CP 1.1:SR. CP 3'!E43)+Overlap!E57</f>
        <v>0</v>
      </c>
      <c r="F50" s="2">
        <f>SUM('CP 1.1:SR. CP 3'!F43)+Overlap!F57</f>
        <v>0</v>
      </c>
      <c r="G50" s="2">
        <f>SUM('CP 1.1:SR. CP 3'!G43)+Overlap!G57</f>
        <v>0</v>
      </c>
      <c r="H50" s="2">
        <f>SUM('CP 1.1:SR. CP 3'!H43)+Overlap!H57</f>
        <v>0</v>
      </c>
      <c r="I50" s="2">
        <f>SUM('CP 1.1:SR. CP 3'!I43)+Overlap!I57</f>
        <v>0</v>
      </c>
      <c r="J50" s="2">
        <f>SUM('CP 1.1:SR. CP 3'!J43)+Overlap!J57</f>
        <v>0</v>
      </c>
      <c r="K50" s="2">
        <f>SUM('CP 1.1:SR. CP 3'!K43)+Overlap!K57</f>
        <v>0</v>
      </c>
      <c r="L50" s="17">
        <f>SUM('CP 1.1:SR. CP 3'!L43)+Overlap!L57</f>
        <v>0</v>
      </c>
    </row>
    <row r="51" spans="1:14" x14ac:dyDescent="0.2">
      <c r="A51" s="89" t="s">
        <v>88</v>
      </c>
      <c r="B51" s="89" t="s">
        <v>89</v>
      </c>
      <c r="C51" s="89" t="s">
        <v>207</v>
      </c>
      <c r="D51" s="2">
        <f>SUM('CP 1.1:SR. CP 3'!D44)+Overlap!D58</f>
        <v>0</v>
      </c>
      <c r="E51" s="2">
        <f>SUM('CP 1.1:SR. CP 3'!E44)+Overlap!E58</f>
        <v>0</v>
      </c>
      <c r="F51" s="2">
        <f>SUM('CP 1.1:SR. CP 3'!F44)+Overlap!F58</f>
        <v>0</v>
      </c>
      <c r="G51" s="2">
        <f>SUM('CP 1.1:SR. CP 3'!G44)+Overlap!G58</f>
        <v>0</v>
      </c>
      <c r="H51" s="2">
        <f>SUM('CP 1.1:SR. CP 3'!H44)+Overlap!H58</f>
        <v>0</v>
      </c>
      <c r="I51" s="2">
        <f>SUM('CP 1.1:SR. CP 3'!I44)+Overlap!I58</f>
        <v>0</v>
      </c>
      <c r="J51" s="2">
        <f>SUM('CP 1.1:SR. CP 3'!J44)+Overlap!J58</f>
        <v>0</v>
      </c>
      <c r="K51" s="2">
        <f>SUM('CP 1.1:SR. CP 3'!K44)+Overlap!K58</f>
        <v>0</v>
      </c>
      <c r="L51" s="17">
        <f>SUM('CP 1.1:SR. CP 3'!L44)+Overlap!L58</f>
        <v>0</v>
      </c>
    </row>
    <row r="52" spans="1:14" x14ac:dyDescent="0.2">
      <c r="A52" s="89" t="s">
        <v>90</v>
      </c>
      <c r="B52" s="89" t="s">
        <v>91</v>
      </c>
      <c r="C52" s="89" t="s">
        <v>92</v>
      </c>
      <c r="D52" s="2">
        <f>SUM('CP 1.1:SR. CP 3'!D45)+Overlap!D59</f>
        <v>0</v>
      </c>
      <c r="E52" s="2">
        <f>SUM('CP 1.1:SR. CP 3'!E45)+Overlap!E59</f>
        <v>0</v>
      </c>
      <c r="F52" s="2">
        <f>SUM('CP 1.1:SR. CP 3'!F45)+Overlap!F59</f>
        <v>0</v>
      </c>
      <c r="G52" s="2">
        <f>SUM('CP 1.1:SR. CP 3'!G45)+Overlap!G59</f>
        <v>0</v>
      </c>
      <c r="H52" s="2">
        <f>SUM('CP 1.1:SR. CP 3'!H45)+Overlap!H59</f>
        <v>0</v>
      </c>
      <c r="I52" s="2">
        <f>SUM('CP 1.1:SR. CP 3'!I45)+Overlap!I59</f>
        <v>0</v>
      </c>
      <c r="J52" s="2">
        <f>SUM('CP 1.1:SR. CP 3'!J45)+Overlap!J59</f>
        <v>0</v>
      </c>
      <c r="K52" s="2">
        <f>SUM('CP 1.1:SR. CP 3'!K45)+Overlap!K59</f>
        <v>0</v>
      </c>
      <c r="L52" s="17">
        <f>SUM('CP 1.1:SR. CP 3'!L45)+Overlap!L59</f>
        <v>0</v>
      </c>
    </row>
    <row r="53" spans="1:14" x14ac:dyDescent="0.2">
      <c r="A53" s="89" t="s">
        <v>93</v>
      </c>
      <c r="B53" s="89" t="s">
        <v>217</v>
      </c>
      <c r="C53" s="89" t="s">
        <v>32</v>
      </c>
      <c r="D53" s="2">
        <f>SUM('CP 1.1:SR. CP 3'!D46)+Overlap!D60</f>
        <v>0</v>
      </c>
      <c r="E53" s="2">
        <f>SUM('CP 1.1:SR. CP 3'!E46)+Overlap!E60</f>
        <v>0</v>
      </c>
      <c r="F53" s="2">
        <f>SUM('CP 1.1:SR. CP 3'!F46)+Overlap!F60</f>
        <v>0</v>
      </c>
      <c r="G53" s="2">
        <f>SUM('CP 1.1:SR. CP 3'!G46)+Overlap!G60</f>
        <v>0</v>
      </c>
      <c r="H53" s="2">
        <f>SUM('CP 1.1:SR. CP 3'!H46)+Overlap!H60</f>
        <v>0</v>
      </c>
      <c r="I53" s="2">
        <f>SUM('CP 1.1:SR. CP 3'!I46)+Overlap!I60</f>
        <v>0</v>
      </c>
      <c r="J53" s="2">
        <f>SUM('CP 1.1:SR. CP 3'!J46)+Overlap!J60</f>
        <v>0</v>
      </c>
      <c r="K53" s="2">
        <f>SUM('CP 1.1:SR. CP 3'!K46)+Overlap!K60</f>
        <v>0</v>
      </c>
      <c r="L53" s="17">
        <f>SUM('CP 1.1:SR. CP 3'!L46)+Overlap!L60</f>
        <v>0</v>
      </c>
    </row>
    <row r="54" spans="1:14" x14ac:dyDescent="0.2">
      <c r="A54" s="89" t="s">
        <v>94</v>
      </c>
      <c r="B54" s="89" t="s">
        <v>95</v>
      </c>
      <c r="C54" s="89" t="s">
        <v>35</v>
      </c>
      <c r="D54" s="2">
        <f>SUM('CP 1.1:SR. CP 3'!D47)+Overlap!D61</f>
        <v>0</v>
      </c>
      <c r="E54" s="2">
        <f>SUM('CP 1.1:SR. CP 3'!E47)+Overlap!E61</f>
        <v>0</v>
      </c>
      <c r="F54" s="2">
        <f>SUM('CP 1.1:SR. CP 3'!F47)+Overlap!F61</f>
        <v>0</v>
      </c>
      <c r="G54" s="2">
        <f>SUM('CP 1.1:SR. CP 3'!G47)+Overlap!G61</f>
        <v>0</v>
      </c>
      <c r="H54" s="2">
        <f>SUM('CP 1.1:SR. CP 3'!H47)+Overlap!H61</f>
        <v>0</v>
      </c>
      <c r="I54" s="2">
        <f>SUM('CP 1.1:SR. CP 3'!I47)+Overlap!I61</f>
        <v>0</v>
      </c>
      <c r="J54" s="2">
        <f>SUM('CP 1.1:SR. CP 3'!J47)+Overlap!J61</f>
        <v>0</v>
      </c>
      <c r="K54" s="2">
        <f>SUM('CP 1.1:SR. CP 3'!K47)+Overlap!K61</f>
        <v>0</v>
      </c>
      <c r="L54" s="17">
        <f>SUM('CP 1.1:SR. CP 3'!L47)+Overlap!L61</f>
        <v>0</v>
      </c>
    </row>
    <row r="55" spans="1:14" x14ac:dyDescent="0.2">
      <c r="A55" s="89" t="s">
        <v>96</v>
      </c>
      <c r="B55" s="89" t="s">
        <v>296</v>
      </c>
      <c r="C55" s="89" t="s">
        <v>223</v>
      </c>
      <c r="D55" s="2">
        <f>SUM('CP 1.1:SR. CP 3'!D48)+Overlap!D62</f>
        <v>0</v>
      </c>
      <c r="E55" s="2">
        <f>SUM('CP 1.1:SR. CP 3'!E48)+Overlap!E62</f>
        <v>0</v>
      </c>
      <c r="F55" s="2">
        <f>SUM('CP 1.1:SR. CP 3'!F48)+Overlap!F62</f>
        <v>0</v>
      </c>
      <c r="G55" s="2">
        <f>SUM('CP 1.1:SR. CP 3'!G48)+Overlap!G62</f>
        <v>0</v>
      </c>
      <c r="H55" s="2">
        <f>SUM('CP 1.1:SR. CP 3'!H48)+Overlap!H62</f>
        <v>0</v>
      </c>
      <c r="I55" s="2">
        <f>SUM('CP 1.1:SR. CP 3'!I48)+Overlap!I62</f>
        <v>0</v>
      </c>
      <c r="J55" s="2">
        <f>SUM('CP 1.1:SR. CP 3'!J48)+Overlap!J62</f>
        <v>0</v>
      </c>
      <c r="K55" s="2">
        <f>SUM('CP 1.1:SR. CP 3'!K48)+Overlap!K62</f>
        <v>0</v>
      </c>
      <c r="L55" s="17">
        <f>SUM('CP 1.1:SR. CP 3'!L48)+Overlap!L62</f>
        <v>0</v>
      </c>
    </row>
    <row r="56" spans="1:14" x14ac:dyDescent="0.2">
      <c r="A56" s="90" t="s">
        <v>97</v>
      </c>
      <c r="B56" s="90" t="s">
        <v>98</v>
      </c>
      <c r="C56" s="90" t="s">
        <v>32</v>
      </c>
      <c r="D56" s="2">
        <f>SUM('CP 1.1:SR. CP 3'!D49)+Overlap!D63</f>
        <v>0</v>
      </c>
      <c r="E56" s="2">
        <f>SUM('CP 1.1:SR. CP 3'!E49)+Overlap!E63</f>
        <v>0</v>
      </c>
      <c r="F56" s="2">
        <f>SUM('CP 1.1:SR. CP 3'!F49)+Overlap!F63</f>
        <v>0</v>
      </c>
      <c r="G56" s="2">
        <f>SUM('CP 1.1:SR. CP 3'!G49)+Overlap!G63</f>
        <v>0</v>
      </c>
      <c r="H56" s="2">
        <f>SUM('CP 1.1:SR. CP 3'!H49)+Overlap!H63</f>
        <v>0</v>
      </c>
      <c r="I56" s="2">
        <f>SUM('CP 1.1:SR. CP 3'!I49)+Overlap!I63</f>
        <v>0</v>
      </c>
      <c r="J56" s="2">
        <f>SUM('CP 1.1:SR. CP 3'!J49)+Overlap!J63</f>
        <v>0</v>
      </c>
      <c r="K56" s="2">
        <f>SUM('CP 1.1:SR. CP 3'!K49)+Overlap!K63</f>
        <v>0</v>
      </c>
      <c r="L56" s="17">
        <f>SUM('CP 1.1:SR. CP 3'!L49)+Overlap!L63</f>
        <v>0</v>
      </c>
    </row>
    <row r="57" spans="1:14" x14ac:dyDescent="0.2">
      <c r="A57" s="90" t="s">
        <v>99</v>
      </c>
      <c r="B57" s="90" t="s">
        <v>100</v>
      </c>
      <c r="C57" s="90" t="s">
        <v>207</v>
      </c>
      <c r="D57" s="2">
        <f>SUM('CP 1.1:SR. CP 3'!D50)+Overlap!D64</f>
        <v>0</v>
      </c>
      <c r="E57" s="2">
        <f>SUM('CP 1.1:SR. CP 3'!E50)+Overlap!E64</f>
        <v>0</v>
      </c>
      <c r="F57" s="2">
        <f>SUM('CP 1.1:SR. CP 3'!F50)+Overlap!F64</f>
        <v>0</v>
      </c>
      <c r="G57" s="2">
        <f>SUM('CP 1.1:SR. CP 3'!G50)+Overlap!G64</f>
        <v>0</v>
      </c>
      <c r="H57" s="2">
        <f>SUM('CP 1.1:SR. CP 3'!H50)+Overlap!H64</f>
        <v>0</v>
      </c>
      <c r="I57" s="2">
        <f>SUM('CP 1.1:SR. CP 3'!I50)+Overlap!I64</f>
        <v>0</v>
      </c>
      <c r="J57" s="2">
        <f>SUM('CP 1.1:SR. CP 3'!J50)+Overlap!J64</f>
        <v>0</v>
      </c>
      <c r="K57" s="2">
        <f>SUM('CP 1.1:SR. CP 3'!K50)+Overlap!K64</f>
        <v>0</v>
      </c>
      <c r="L57" s="17">
        <f>SUM('CP 1.1:SR. CP 3'!L50)+Overlap!L64</f>
        <v>0</v>
      </c>
    </row>
    <row r="58" spans="1:14" x14ac:dyDescent="0.2">
      <c r="A58" s="90" t="s">
        <v>103</v>
      </c>
      <c r="B58" s="90" t="s">
        <v>104</v>
      </c>
      <c r="C58" s="90" t="s">
        <v>32</v>
      </c>
      <c r="D58" s="2">
        <f>SUM('CP 1.1:SR. CP 3'!D51)+Overlap!D65</f>
        <v>0</v>
      </c>
      <c r="E58" s="2">
        <f>SUM('CP 1.1:SR. CP 3'!E51)+Overlap!E65</f>
        <v>0</v>
      </c>
      <c r="F58" s="2">
        <f>SUM('CP 1.1:SR. CP 3'!F51)+Overlap!F65</f>
        <v>0</v>
      </c>
      <c r="G58" s="2">
        <f>SUM('CP 1.1:SR. CP 3'!G51)+Overlap!G65</f>
        <v>0</v>
      </c>
      <c r="H58" s="2">
        <f>SUM('CP 1.1:SR. CP 3'!H51)+Overlap!H65</f>
        <v>0</v>
      </c>
      <c r="I58" s="2">
        <f>SUM('CP 1.1:SR. CP 3'!I51)+Overlap!I65</f>
        <v>0</v>
      </c>
      <c r="J58" s="2">
        <f>SUM('CP 1.1:SR. CP 3'!J51)+Overlap!J65</f>
        <v>0</v>
      </c>
      <c r="K58" s="2">
        <f>SUM('CP 1.1:SR. CP 3'!K51)+Overlap!K65</f>
        <v>0</v>
      </c>
      <c r="L58" s="17">
        <f>SUM('CP 1.1:SR. CP 3'!L51)+Overlap!L65</f>
        <v>0</v>
      </c>
    </row>
    <row r="59" spans="1:14" x14ac:dyDescent="0.2">
      <c r="A59" s="89" t="s">
        <v>105</v>
      </c>
      <c r="B59" s="89" t="s">
        <v>106</v>
      </c>
      <c r="C59" s="89" t="s">
        <v>207</v>
      </c>
      <c r="D59" s="2">
        <f>SUM('CP 1.1:SR. CP 3'!D52)+Overlap!D66</f>
        <v>0</v>
      </c>
      <c r="E59" s="2">
        <f>SUM('CP 1.1:SR. CP 3'!E52)+Overlap!E66</f>
        <v>0</v>
      </c>
      <c r="F59" s="2">
        <f>SUM('CP 1.1:SR. CP 3'!F52)+Overlap!F66</f>
        <v>0</v>
      </c>
      <c r="G59" s="2">
        <f>SUM('CP 1.1:SR. CP 3'!G52)+Overlap!G66</f>
        <v>0</v>
      </c>
      <c r="H59" s="2">
        <f>SUM('CP 1.1:SR. CP 3'!H52)+Overlap!H66</f>
        <v>0</v>
      </c>
      <c r="I59" s="2">
        <f>SUM('CP 1.1:SR. CP 3'!I52)+Overlap!I66</f>
        <v>0</v>
      </c>
      <c r="J59" s="2">
        <f>SUM('CP 1.1:SR. CP 3'!J52)+Overlap!J66</f>
        <v>0</v>
      </c>
      <c r="K59" s="2">
        <f>SUM('CP 1.1:SR. CP 3'!K52)+Overlap!K66</f>
        <v>0</v>
      </c>
      <c r="L59" s="17">
        <f>SUM('CP 1.1:SR. CP 3'!L52)+Overlap!L66</f>
        <v>0</v>
      </c>
    </row>
    <row r="60" spans="1:14" x14ac:dyDescent="0.2">
      <c r="A60" s="90" t="s">
        <v>191</v>
      </c>
      <c r="B60" s="90" t="s">
        <v>197</v>
      </c>
      <c r="C60" s="90" t="s">
        <v>201</v>
      </c>
      <c r="D60" s="2">
        <f>SUM('CP 1.1:SR. CP 3'!D53)+Overlap!D67</f>
        <v>0</v>
      </c>
      <c r="E60" s="2">
        <f>SUM('CP 1.1:SR. CP 3'!E53)+Overlap!E67</f>
        <v>0</v>
      </c>
      <c r="F60" s="2">
        <f>SUM('CP 1.1:SR. CP 3'!F53)+Overlap!F67</f>
        <v>0</v>
      </c>
      <c r="G60" s="2">
        <f>SUM('CP 1.1:SR. CP 3'!G53)+Overlap!G67</f>
        <v>0</v>
      </c>
      <c r="H60" s="2">
        <f>SUM('CP 1.1:SR. CP 3'!H53)+Overlap!H67</f>
        <v>0</v>
      </c>
      <c r="I60" s="2">
        <f>SUM('CP 1.1:SR. CP 3'!I53)+Overlap!I67</f>
        <v>0</v>
      </c>
      <c r="J60" s="2">
        <f>SUM('CP 1.1:SR. CP 3'!J53)+Overlap!J67</f>
        <v>0</v>
      </c>
      <c r="K60" s="2">
        <f>SUM('CP 1.1:SR. CP 3'!K53)+Overlap!K67</f>
        <v>0</v>
      </c>
      <c r="L60" s="17">
        <f>SUM('CP 1.1:SR. CP 3'!L53)+Overlap!L67</f>
        <v>0</v>
      </c>
    </row>
    <row r="61" spans="1:14" x14ac:dyDescent="0.2">
      <c r="A61" s="90" t="s">
        <v>192</v>
      </c>
      <c r="B61" s="90" t="s">
        <v>198</v>
      </c>
      <c r="C61" s="90" t="s">
        <v>201</v>
      </c>
      <c r="D61" s="2">
        <f>SUM('CP 1.1:SR. CP 3'!D54)+Overlap!D68</f>
        <v>0</v>
      </c>
      <c r="E61" s="2">
        <f>SUM('CP 1.1:SR. CP 3'!E54)+Overlap!E68</f>
        <v>0</v>
      </c>
      <c r="F61" s="2">
        <f>SUM('CP 1.1:SR. CP 3'!F54)+Overlap!F68</f>
        <v>0</v>
      </c>
      <c r="G61" s="2">
        <f>SUM('CP 1.1:SR. CP 3'!G54)+Overlap!G68</f>
        <v>0</v>
      </c>
      <c r="H61" s="2">
        <f>SUM('CP 1.1:SR. CP 3'!H54)+Overlap!H68</f>
        <v>0</v>
      </c>
      <c r="I61" s="2">
        <f>SUM('CP 1.1:SR. CP 3'!I54)+Overlap!I68</f>
        <v>0</v>
      </c>
      <c r="J61" s="2">
        <f>SUM('CP 1.1:SR. CP 3'!J54)+Overlap!J68</f>
        <v>0</v>
      </c>
      <c r="K61" s="2">
        <f>SUM('CP 1.1:SR. CP 3'!K54)+Overlap!K68</f>
        <v>0</v>
      </c>
      <c r="L61" s="17">
        <f>SUM('CP 1.1:SR. CP 3'!L54)+Overlap!L68</f>
        <v>0</v>
      </c>
    </row>
    <row r="62" spans="1:14" x14ac:dyDescent="0.2">
      <c r="A62" s="90" t="s">
        <v>193</v>
      </c>
      <c r="B62" s="90" t="s">
        <v>199</v>
      </c>
      <c r="C62" s="90" t="s">
        <v>201</v>
      </c>
      <c r="D62" s="2">
        <f>SUM('CP 1.1:SR. CP 3'!D55)+Overlap!D69</f>
        <v>0</v>
      </c>
      <c r="E62" s="2">
        <f>SUM('CP 1.1:SR. CP 3'!E55)+Overlap!E69</f>
        <v>0</v>
      </c>
      <c r="F62" s="2">
        <f>SUM('CP 1.1:SR. CP 3'!F55)+Overlap!F69</f>
        <v>0</v>
      </c>
      <c r="G62" s="2">
        <f>SUM('CP 1.1:SR. CP 3'!G55)+Overlap!G69</f>
        <v>0</v>
      </c>
      <c r="H62" s="2">
        <f>SUM('CP 1.1:SR. CP 3'!H55)+Overlap!H69</f>
        <v>0</v>
      </c>
      <c r="I62" s="2">
        <f>SUM('CP 1.1:SR. CP 3'!I55)+Overlap!I69</f>
        <v>0</v>
      </c>
      <c r="J62" s="2">
        <f>SUM('CP 1.1:SR. CP 3'!J55)+Overlap!J69</f>
        <v>0</v>
      </c>
      <c r="K62" s="2">
        <f>SUM('CP 1.1:SR. CP 3'!K55)+Overlap!K69</f>
        <v>0</v>
      </c>
      <c r="L62" s="17">
        <f>SUM('CP 1.1:SR. CP 3'!L55)+Overlap!L69</f>
        <v>0</v>
      </c>
    </row>
    <row r="63" spans="1:14" s="23" customFormat="1" x14ac:dyDescent="0.2">
      <c r="A63" s="90" t="s">
        <v>111</v>
      </c>
      <c r="B63" s="90" t="s">
        <v>218</v>
      </c>
      <c r="C63" s="90" t="s">
        <v>32</v>
      </c>
      <c r="D63" s="2">
        <f>SUM('CP 1.1:SR. CP 3'!D56)+Overlap!D70</f>
        <v>0</v>
      </c>
      <c r="E63" s="2">
        <f>SUM('CP 1.1:SR. CP 3'!E56)+Overlap!E70</f>
        <v>0</v>
      </c>
      <c r="F63" s="2">
        <f>SUM('CP 1.1:SR. CP 3'!F56)+Overlap!F70</f>
        <v>0</v>
      </c>
      <c r="G63" s="2">
        <f>SUM('CP 1.1:SR. CP 3'!G56)+Overlap!G70</f>
        <v>0</v>
      </c>
      <c r="H63" s="2">
        <f>SUM('CP 1.1:SR. CP 3'!H56)+Overlap!H70</f>
        <v>0</v>
      </c>
      <c r="I63" s="2">
        <f>SUM('CP 1.1:SR. CP 3'!I56)+Overlap!I70</f>
        <v>0</v>
      </c>
      <c r="J63" s="2">
        <f>SUM('CP 1.1:SR. CP 3'!J56)+Overlap!J70</f>
        <v>0</v>
      </c>
      <c r="K63" s="2">
        <f>SUM('CP 1.1:SR. CP 3'!K56)+Overlap!K70</f>
        <v>0</v>
      </c>
      <c r="L63" s="17">
        <f>SUM('CP 1.1:SR. CP 3'!L56)+Overlap!L70</f>
        <v>0</v>
      </c>
      <c r="M63" s="4"/>
      <c r="N63" s="4"/>
    </row>
    <row r="64" spans="1:14" s="23" customFormat="1" x14ac:dyDescent="0.2">
      <c r="A64" s="90" t="s">
        <v>112</v>
      </c>
      <c r="B64" s="90" t="s">
        <v>113</v>
      </c>
      <c r="C64" s="90" t="s">
        <v>44</v>
      </c>
      <c r="D64" s="2">
        <f>SUM('CP 1.1:SR. CP 3'!D57)+Overlap!D71</f>
        <v>0</v>
      </c>
      <c r="E64" s="2">
        <f>SUM('CP 1.1:SR. CP 3'!E57)+Overlap!E71</f>
        <v>0</v>
      </c>
      <c r="F64" s="2">
        <f>SUM('CP 1.1:SR. CP 3'!F57)+Overlap!F71</f>
        <v>0</v>
      </c>
      <c r="G64" s="2">
        <f>SUM('CP 1.1:SR. CP 3'!G57)+Overlap!G71</f>
        <v>0</v>
      </c>
      <c r="H64" s="2">
        <f>SUM('CP 1.1:SR. CP 3'!H57)+Overlap!H71</f>
        <v>0</v>
      </c>
      <c r="I64" s="2">
        <f>SUM('CP 1.1:SR. CP 3'!I57)+Overlap!I71</f>
        <v>0</v>
      </c>
      <c r="J64" s="2">
        <f>SUM('CP 1.1:SR. CP 3'!J57)+Overlap!J71</f>
        <v>0</v>
      </c>
      <c r="K64" s="2">
        <f>SUM('CP 1.1:SR. CP 3'!K57)+Overlap!K71</f>
        <v>0</v>
      </c>
      <c r="L64" s="17">
        <f>SUM('CP 1.1:SR. CP 3'!L57)+Overlap!L71</f>
        <v>0</v>
      </c>
      <c r="M64" s="4"/>
      <c r="N64" s="4"/>
    </row>
    <row r="65" spans="1:14" s="23" customFormat="1" x14ac:dyDescent="0.2">
      <c r="A65" s="90" t="s">
        <v>115</v>
      </c>
      <c r="B65" s="90" t="s">
        <v>116</v>
      </c>
      <c r="C65" s="90" t="s">
        <v>207</v>
      </c>
      <c r="D65" s="2">
        <f>SUM('CP 1.1:SR. CP 3'!D58)+Overlap!D72</f>
        <v>0</v>
      </c>
      <c r="E65" s="2">
        <f>SUM('CP 1.1:SR. CP 3'!E58)+Overlap!E72</f>
        <v>0</v>
      </c>
      <c r="F65" s="2">
        <f>SUM('CP 1.1:SR. CP 3'!F58)+Overlap!F72</f>
        <v>0</v>
      </c>
      <c r="G65" s="2">
        <f>SUM('CP 1.1:SR. CP 3'!G58)+Overlap!G72</f>
        <v>0</v>
      </c>
      <c r="H65" s="2">
        <f>SUM('CP 1.1:SR. CP 3'!H58)+Overlap!H72</f>
        <v>0</v>
      </c>
      <c r="I65" s="2">
        <f>SUM('CP 1.1:SR. CP 3'!I58)+Overlap!I72</f>
        <v>0</v>
      </c>
      <c r="J65" s="2">
        <f>SUM('CP 1.1:SR. CP 3'!J58)+Overlap!J72</f>
        <v>0</v>
      </c>
      <c r="K65" s="2">
        <f>SUM('CP 1.1:SR. CP 3'!K58)+Overlap!K72</f>
        <v>0</v>
      </c>
      <c r="L65" s="17">
        <f>SUM('CP 1.1:SR. CP 3'!L58)+Overlap!L72</f>
        <v>0</v>
      </c>
      <c r="M65" s="4"/>
      <c r="N65" s="4"/>
    </row>
    <row r="66" spans="1:14" s="23" customFormat="1" x14ac:dyDescent="0.2">
      <c r="A66" s="90" t="s">
        <v>194</v>
      </c>
      <c r="B66" s="90" t="s">
        <v>200</v>
      </c>
      <c r="C66" s="90" t="s">
        <v>32</v>
      </c>
      <c r="D66" s="2">
        <f>SUM('CP 1.1:SR. CP 3'!D59)+Overlap!D73</f>
        <v>0</v>
      </c>
      <c r="E66" s="2">
        <f>SUM('CP 1.1:SR. CP 3'!E59)+Overlap!E73</f>
        <v>0</v>
      </c>
      <c r="F66" s="2">
        <f>SUM('CP 1.1:SR. CP 3'!F59)+Overlap!F73</f>
        <v>0</v>
      </c>
      <c r="G66" s="2">
        <f>SUM('CP 1.1:SR. CP 3'!G59)+Overlap!G73</f>
        <v>0</v>
      </c>
      <c r="H66" s="2">
        <f>SUM('CP 1.1:SR. CP 3'!H59)+Overlap!H73</f>
        <v>0</v>
      </c>
      <c r="I66" s="2">
        <f>SUM('CP 1.1:SR. CP 3'!I59)+Overlap!I73</f>
        <v>0</v>
      </c>
      <c r="J66" s="2">
        <f>SUM('CP 1.1:SR. CP 3'!J59)+Overlap!J73</f>
        <v>0</v>
      </c>
      <c r="K66" s="2">
        <f>SUM('CP 1.1:SR. CP 3'!K59)+Overlap!K73</f>
        <v>0</v>
      </c>
      <c r="L66" s="17">
        <f>SUM('CP 1.1:SR. CP 3'!L59)+Overlap!L73</f>
        <v>0</v>
      </c>
      <c r="M66" s="4"/>
      <c r="N66" s="4"/>
    </row>
    <row r="67" spans="1:14" s="23" customFormat="1" x14ac:dyDescent="0.2">
      <c r="A67" s="90" t="s">
        <v>117</v>
      </c>
      <c r="B67" s="90" t="s">
        <v>118</v>
      </c>
      <c r="C67" s="90" t="s">
        <v>35</v>
      </c>
      <c r="D67" s="2">
        <f>SUM('CP 1.1:SR. CP 3'!D60)+Overlap!D74</f>
        <v>0</v>
      </c>
      <c r="E67" s="2">
        <f>SUM('CP 1.1:SR. CP 3'!E60)+Overlap!E74</f>
        <v>0</v>
      </c>
      <c r="F67" s="2">
        <f>SUM('CP 1.1:SR. CP 3'!F60)+Overlap!F74</f>
        <v>0</v>
      </c>
      <c r="G67" s="2">
        <f>SUM('CP 1.1:SR. CP 3'!G60)+Overlap!G74</f>
        <v>0</v>
      </c>
      <c r="H67" s="2">
        <f>SUM('CP 1.1:SR. CP 3'!H60)+Overlap!H74</f>
        <v>0</v>
      </c>
      <c r="I67" s="2">
        <f>SUM('CP 1.1:SR. CP 3'!I60)+Overlap!I74</f>
        <v>0</v>
      </c>
      <c r="J67" s="2">
        <f>SUM('CP 1.1:SR. CP 3'!J60)+Overlap!J74</f>
        <v>0</v>
      </c>
      <c r="K67" s="2">
        <f>SUM('CP 1.1:SR. CP 3'!K60)+Overlap!K74</f>
        <v>0</v>
      </c>
      <c r="L67" s="17">
        <f>SUM('CP 1.1:SR. CP 3'!L60)+Overlap!L74</f>
        <v>0</v>
      </c>
      <c r="M67" s="4"/>
      <c r="N67" s="4"/>
    </row>
    <row r="68" spans="1:14" s="23" customFormat="1" x14ac:dyDescent="0.2">
      <c r="A68" s="90" t="s">
        <v>119</v>
      </c>
      <c r="B68" s="90" t="s">
        <v>120</v>
      </c>
      <c r="C68" s="90" t="s">
        <v>35</v>
      </c>
      <c r="D68" s="2">
        <f>SUM('CP 1.1:SR. CP 3'!D61)+Overlap!D75</f>
        <v>0</v>
      </c>
      <c r="E68" s="2">
        <f>SUM('CP 1.1:SR. CP 3'!E61)+Overlap!E75</f>
        <v>0</v>
      </c>
      <c r="F68" s="2">
        <f>SUM('CP 1.1:SR. CP 3'!F61)+Overlap!F75</f>
        <v>0</v>
      </c>
      <c r="G68" s="2">
        <f>SUM('CP 1.1:SR. CP 3'!G61)+Overlap!G75</f>
        <v>0</v>
      </c>
      <c r="H68" s="2">
        <f>SUM('CP 1.1:SR. CP 3'!H61)+Overlap!H75</f>
        <v>0</v>
      </c>
      <c r="I68" s="2">
        <f>SUM('CP 1.1:SR. CP 3'!I61)+Overlap!I75</f>
        <v>0</v>
      </c>
      <c r="J68" s="2">
        <f>SUM('CP 1.1:SR. CP 3'!J61)+Overlap!J75</f>
        <v>0</v>
      </c>
      <c r="K68" s="2">
        <f>SUM('CP 1.1:SR. CP 3'!K61)+Overlap!K75</f>
        <v>0</v>
      </c>
      <c r="L68" s="17">
        <f>SUM('CP 1.1:SR. CP 3'!L61)+Overlap!L75</f>
        <v>0</v>
      </c>
      <c r="M68" s="4"/>
      <c r="N68" s="4"/>
    </row>
    <row r="69" spans="1:14" s="23" customFormat="1" x14ac:dyDescent="0.2">
      <c r="A69" s="89" t="s">
        <v>127</v>
      </c>
      <c r="B69" s="89" t="s">
        <v>128</v>
      </c>
      <c r="C69" s="89" t="s">
        <v>128</v>
      </c>
      <c r="D69" s="2">
        <f>SUM('CP 1.1:SR. CP 3'!D62)+Overlap!D76</f>
        <v>0</v>
      </c>
      <c r="E69" s="2">
        <f>SUM('CP 1.1:SR. CP 3'!E62)+Overlap!E76</f>
        <v>0</v>
      </c>
      <c r="F69" s="2">
        <f>SUM('CP 1.1:SR. CP 3'!F62)+Overlap!F76</f>
        <v>0</v>
      </c>
      <c r="G69" s="2">
        <f>SUM('CP 1.1:SR. CP 3'!G62)+Overlap!G76</f>
        <v>0</v>
      </c>
      <c r="H69" s="2">
        <f>SUM('CP 1.1:SR. CP 3'!H62)+Overlap!H76</f>
        <v>0</v>
      </c>
      <c r="I69" s="2">
        <f>SUM('CP 1.1:SR. CP 3'!I62)+Overlap!I76</f>
        <v>0</v>
      </c>
      <c r="J69" s="2">
        <f>SUM('CP 1.1:SR. CP 3'!J62)+Overlap!J76</f>
        <v>0</v>
      </c>
      <c r="K69" s="2">
        <f>SUM('CP 1.1:SR. CP 3'!K62)+Overlap!K76</f>
        <v>0</v>
      </c>
      <c r="L69" s="17">
        <f>SUM('CP 1.1:SR. CP 3'!L62)+Overlap!L76</f>
        <v>0</v>
      </c>
      <c r="M69" s="4"/>
      <c r="N69" s="4"/>
    </row>
    <row r="70" spans="1:14" s="23" customFormat="1" ht="13.5" thickBot="1" x14ac:dyDescent="0.25">
      <c r="A70" s="91" t="s">
        <v>121</v>
      </c>
      <c r="B70" s="91" t="s">
        <v>219</v>
      </c>
      <c r="C70" s="91" t="s">
        <v>220</v>
      </c>
      <c r="D70" s="123">
        <f>SUM('CP 1.1:SR. CP 3'!D63)+Overlap!D77</f>
        <v>0</v>
      </c>
      <c r="E70" s="123">
        <f>SUM('CP 1.1:SR. CP 3'!E63)+Overlap!E77</f>
        <v>0</v>
      </c>
      <c r="F70" s="123">
        <f>SUM('CP 1.1:SR. CP 3'!F63)+Overlap!F77</f>
        <v>0</v>
      </c>
      <c r="G70" s="123">
        <f>SUM('CP 1.1:SR. CP 3'!G63)+Overlap!G77</f>
        <v>0</v>
      </c>
      <c r="H70" s="123">
        <f>SUM('CP 1.1:SR. CP 3'!H63)+Overlap!H77</f>
        <v>0</v>
      </c>
      <c r="I70" s="123">
        <f>SUM('CP 1.1:SR. CP 3'!I63)+Overlap!I77</f>
        <v>0</v>
      </c>
      <c r="J70" s="123">
        <f>SUM('CP 1.1:SR. CP 3'!J63)+Overlap!J77</f>
        <v>0</v>
      </c>
      <c r="K70" s="123">
        <f>SUM('CP 1.1:SR. CP 3'!K63)+Overlap!K77</f>
        <v>0</v>
      </c>
      <c r="L70" s="17">
        <f>SUM('CP 1.1:SR. CP 3'!L63)+Overlap!L77</f>
        <v>0</v>
      </c>
      <c r="M70" s="4"/>
      <c r="N70" s="4"/>
    </row>
    <row r="71" spans="1:14" s="8" customFormat="1" ht="13.5" thickBot="1" x14ac:dyDescent="0.25">
      <c r="A71" s="24" t="s">
        <v>23</v>
      </c>
      <c r="B71" s="25"/>
      <c r="C71" s="128"/>
      <c r="D71" s="130">
        <f>SUM('CP 1.1:SR. CP 3'!D64)+Overlap!D78</f>
        <v>0</v>
      </c>
      <c r="E71" s="27">
        <f>SUM('CP 1.1:SR. CP 3'!E64)+Overlap!E78</f>
        <v>0</v>
      </c>
      <c r="F71" s="27">
        <f>SUM('CP 1.1:SR. CP 3'!F64)+Overlap!F78</f>
        <v>0</v>
      </c>
      <c r="G71" s="27">
        <f>SUM('CP 1.1:SR. CP 3'!G64)+Overlap!G78</f>
        <v>0</v>
      </c>
      <c r="H71" s="27">
        <f>SUM('CP 1.1:SR. CP 3'!H64)+Overlap!H78</f>
        <v>0</v>
      </c>
      <c r="I71" s="27">
        <f>SUM('CP 1.1:SR. CP 3'!I64)+Overlap!I78</f>
        <v>0</v>
      </c>
      <c r="J71" s="27">
        <f>SUM('CP 1.1:SR. CP 3'!J64)+Overlap!J78</f>
        <v>0</v>
      </c>
      <c r="K71" s="131">
        <f>SUM('CP 1.1:SR. CP 3'!K64)+Overlap!K78</f>
        <v>0</v>
      </c>
      <c r="L71" s="129">
        <f>SUM('CP 1.1:SR. CP 3'!L64)+Overlap!L78</f>
        <v>0</v>
      </c>
      <c r="M71" s="4"/>
      <c r="N71" s="4"/>
    </row>
    <row r="73" spans="1:14" x14ac:dyDescent="0.2">
      <c r="D73" s="46"/>
      <c r="K73" s="29" t="s">
        <v>141</v>
      </c>
      <c r="L73" s="46">
        <f>SUM('CP 1.1:SR. CP 3'!L64)</f>
        <v>0</v>
      </c>
    </row>
    <row r="74" spans="1:14" x14ac:dyDescent="0.2">
      <c r="D74" s="30"/>
      <c r="K74" s="29" t="s">
        <v>188</v>
      </c>
      <c r="L74" s="30">
        <f>Overlap!L78</f>
        <v>0</v>
      </c>
    </row>
    <row r="75" spans="1:14" x14ac:dyDescent="0.2">
      <c r="D75" s="30"/>
      <c r="K75" s="29" t="s">
        <v>122</v>
      </c>
      <c r="L75" s="30">
        <f>L71-L73-L74</f>
        <v>0</v>
      </c>
    </row>
  </sheetData>
  <autoFilter ref="A14:N71" xr:uid="{38AA996F-8B6D-4754-B88B-228C6A29DCE3}"/>
  <mergeCells count="1">
    <mergeCell ref="A9:L10"/>
  </mergeCells>
  <conditionalFormatting sqref="L75">
    <cfRule type="cellIs" dxfId="1" priority="1" operator="equal">
      <formula>0</formula>
    </cfRule>
  </conditionalFormatting>
  <pageMargins left="0.7" right="0.7" top="0.75" bottom="0.75" header="0.3" footer="0.3"/>
  <pageSetup paperSize="9" scale="4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K43"/>
  <sheetViews>
    <sheetView zoomScaleNormal="100" workbookViewId="0">
      <selection activeCell="K42" sqref="K42"/>
    </sheetView>
  </sheetViews>
  <sheetFormatPr defaultColWidth="9.140625" defaultRowHeight="12.75" x14ac:dyDescent="0.2"/>
  <cols>
    <col min="1" max="1" width="9.140625" style="4"/>
    <col min="2" max="2" width="40.85546875" style="4" customWidth="1"/>
    <col min="3" max="11" width="15.85546875" style="4" customWidth="1"/>
    <col min="12" max="18" width="15.5703125" style="4" customWidth="1"/>
    <col min="19" max="19" width="16" style="4" customWidth="1"/>
    <col min="20" max="16384" width="9.140625" style="4"/>
  </cols>
  <sheetData>
    <row r="1" spans="1:11" s="3" customFormat="1" ht="21" x14ac:dyDescent="0.35">
      <c r="A1" s="3" t="s">
        <v>142</v>
      </c>
    </row>
    <row r="3" spans="1:11" x14ac:dyDescent="0.2">
      <c r="A3" s="8" t="s">
        <v>136</v>
      </c>
    </row>
    <row r="5" spans="1:11" x14ac:dyDescent="0.2">
      <c r="A5" s="4" t="s">
        <v>137</v>
      </c>
    </row>
    <row r="6" spans="1:11" x14ac:dyDescent="0.2">
      <c r="A6" s="4" t="s">
        <v>138</v>
      </c>
    </row>
    <row r="9" spans="1:11" x14ac:dyDescent="0.2">
      <c r="A9" s="8" t="s">
        <v>139</v>
      </c>
    </row>
    <row r="10" spans="1:11" x14ac:dyDescent="0.2">
      <c r="A10" s="155" t="s">
        <v>140</v>
      </c>
      <c r="B10" s="155"/>
      <c r="C10" s="155"/>
      <c r="D10" s="155"/>
      <c r="E10" s="155"/>
      <c r="F10" s="155"/>
      <c r="G10" s="155"/>
      <c r="H10" s="155"/>
      <c r="I10" s="155"/>
      <c r="J10" s="155"/>
      <c r="K10" s="155"/>
    </row>
    <row r="11" spans="1:11" x14ac:dyDescent="0.2">
      <c r="A11" s="155"/>
      <c r="B11" s="155"/>
      <c r="C11" s="155"/>
      <c r="D11" s="155"/>
      <c r="E11" s="155"/>
      <c r="F11" s="155"/>
      <c r="G11" s="155"/>
      <c r="H11" s="155"/>
      <c r="I11" s="155"/>
      <c r="J11" s="155"/>
      <c r="K11" s="155"/>
    </row>
    <row r="13" spans="1:11" x14ac:dyDescent="0.2">
      <c r="A13" s="8" t="s">
        <v>143</v>
      </c>
    </row>
    <row r="14" spans="1:11" ht="13.5" thickBot="1" x14ac:dyDescent="0.25"/>
    <row r="15" spans="1:11" s="44" customFormat="1" ht="51.75" thickBot="1" x14ac:dyDescent="0.25">
      <c r="A15" s="19" t="s">
        <v>144</v>
      </c>
      <c r="B15" s="21" t="s">
        <v>145</v>
      </c>
      <c r="C15" s="11" t="s">
        <v>262</v>
      </c>
      <c r="D15" s="22" t="s">
        <v>263</v>
      </c>
      <c r="E15" s="22" t="s">
        <v>264</v>
      </c>
      <c r="F15" s="22" t="s">
        <v>265</v>
      </c>
      <c r="G15" s="22" t="s">
        <v>253</v>
      </c>
      <c r="H15" s="22" t="s">
        <v>254</v>
      </c>
      <c r="I15" s="22" t="s">
        <v>255</v>
      </c>
      <c r="J15" s="12" t="s">
        <v>256</v>
      </c>
      <c r="K15" s="13" t="s">
        <v>23</v>
      </c>
    </row>
    <row r="16" spans="1:11" x14ac:dyDescent="0.2">
      <c r="A16" s="48" t="s">
        <v>146</v>
      </c>
      <c r="B16" s="74" t="s">
        <v>147</v>
      </c>
      <c r="C16" s="49">
        <f>'CP 1.1'!D64</f>
        <v>0</v>
      </c>
      <c r="D16" s="49">
        <f>'CP 1.1'!E64</f>
        <v>0</v>
      </c>
      <c r="E16" s="49">
        <f>'CP 1.1'!F64</f>
        <v>0</v>
      </c>
      <c r="F16" s="49">
        <f>'CP 1.1'!G64</f>
        <v>0</v>
      </c>
      <c r="G16" s="49">
        <f>'CP 1.1'!H64</f>
        <v>0</v>
      </c>
      <c r="H16" s="49">
        <f>'CP 1.1'!I64</f>
        <v>0</v>
      </c>
      <c r="I16" s="49">
        <f>'CP 1.1'!J64</f>
        <v>0</v>
      </c>
      <c r="J16" s="49">
        <f>'CP 1.1'!K64</f>
        <v>0</v>
      </c>
      <c r="K16" s="49">
        <f>SUM(C16:J16)</f>
        <v>0</v>
      </c>
    </row>
    <row r="17" spans="1:11" x14ac:dyDescent="0.2">
      <c r="A17" s="50" t="s">
        <v>148</v>
      </c>
      <c r="B17" s="75" t="s">
        <v>149</v>
      </c>
      <c r="C17" s="49">
        <f>'CP 1.2'!D64</f>
        <v>0</v>
      </c>
      <c r="D17" s="49">
        <f>'CP 1.2'!E64</f>
        <v>0</v>
      </c>
      <c r="E17" s="49">
        <f>'CP 1.2'!F64</f>
        <v>0</v>
      </c>
      <c r="F17" s="49">
        <f>'CP 1.2'!G64</f>
        <v>0</v>
      </c>
      <c r="G17" s="49">
        <f>'CP 1.2'!H64</f>
        <v>0</v>
      </c>
      <c r="H17" s="49">
        <f>'CP 1.2'!I64</f>
        <v>0</v>
      </c>
      <c r="I17" s="49">
        <f>'CP 1.2'!J64</f>
        <v>0</v>
      </c>
      <c r="J17" s="49">
        <f>'CP 1.2'!K64</f>
        <v>0</v>
      </c>
      <c r="K17" s="49">
        <f t="shared" ref="K17:K39" si="0">SUM(C17:J17)</f>
        <v>0</v>
      </c>
    </row>
    <row r="18" spans="1:11" x14ac:dyDescent="0.2">
      <c r="A18" s="50" t="s">
        <v>150</v>
      </c>
      <c r="B18" s="75" t="s">
        <v>151</v>
      </c>
      <c r="C18" s="49">
        <f>'CP 1.3'!D64</f>
        <v>0</v>
      </c>
      <c r="D18" s="49">
        <f>'CP 1.3'!E64</f>
        <v>0</v>
      </c>
      <c r="E18" s="49">
        <f>'CP 1.3'!F64</f>
        <v>0</v>
      </c>
      <c r="F18" s="49">
        <f>'CP 1.3'!G64</f>
        <v>0</v>
      </c>
      <c r="G18" s="49">
        <f>'CP 1.3'!H64</f>
        <v>0</v>
      </c>
      <c r="H18" s="49">
        <f>'CP 1.3'!I64</f>
        <v>0</v>
      </c>
      <c r="I18" s="49">
        <f>'CP 1.3'!J64</f>
        <v>0</v>
      </c>
      <c r="J18" s="49">
        <f>'CP 1.3'!K64</f>
        <v>0</v>
      </c>
      <c r="K18" s="49">
        <f t="shared" si="0"/>
        <v>0</v>
      </c>
    </row>
    <row r="19" spans="1:11" x14ac:dyDescent="0.2">
      <c r="A19" s="50" t="s">
        <v>239</v>
      </c>
      <c r="B19" s="75" t="s">
        <v>240</v>
      </c>
      <c r="C19" s="49">
        <f>'CP 1.4'!D64</f>
        <v>0</v>
      </c>
      <c r="D19" s="49">
        <f>'CP 1.4'!E64</f>
        <v>0</v>
      </c>
      <c r="E19" s="49">
        <f>'CP 1.4'!F64</f>
        <v>0</v>
      </c>
      <c r="F19" s="49">
        <f>'CP 1.4'!G64</f>
        <v>0</v>
      </c>
      <c r="G19" s="49">
        <f>'CP 1.4'!H64</f>
        <v>0</v>
      </c>
      <c r="H19" s="49">
        <f>'CP 1.4'!I64</f>
        <v>0</v>
      </c>
      <c r="I19" s="49">
        <f>'CP 1.4'!J64</f>
        <v>0</v>
      </c>
      <c r="J19" s="49">
        <f>'CP 1.4'!K64</f>
        <v>0</v>
      </c>
      <c r="K19" s="49">
        <f t="shared" si="0"/>
        <v>0</v>
      </c>
    </row>
    <row r="20" spans="1:11" x14ac:dyDescent="0.2">
      <c r="A20" s="50">
        <v>2</v>
      </c>
      <c r="B20" s="75" t="s">
        <v>152</v>
      </c>
      <c r="C20" s="49">
        <f>'CP 2'!D64</f>
        <v>0</v>
      </c>
      <c r="D20" s="49">
        <f>'CP 2'!E64</f>
        <v>0</v>
      </c>
      <c r="E20" s="49">
        <f>'CP 2'!F64</f>
        <v>0</v>
      </c>
      <c r="F20" s="49">
        <f>'CP 2'!G64</f>
        <v>0</v>
      </c>
      <c r="G20" s="49">
        <f>'CP 2'!H64</f>
        <v>0</v>
      </c>
      <c r="H20" s="49">
        <f>'CP 2'!I64</f>
        <v>0</v>
      </c>
      <c r="I20" s="49">
        <f>'CP 2'!J64</f>
        <v>0</v>
      </c>
      <c r="J20" s="49">
        <f>'CP 2'!K64</f>
        <v>0</v>
      </c>
      <c r="K20" s="49">
        <f t="shared" si="0"/>
        <v>0</v>
      </c>
    </row>
    <row r="21" spans="1:11" x14ac:dyDescent="0.2">
      <c r="A21" s="50">
        <v>3</v>
      </c>
      <c r="B21" s="75" t="s">
        <v>153</v>
      </c>
      <c r="C21" s="49">
        <f>'CP 3'!D64</f>
        <v>0</v>
      </c>
      <c r="D21" s="49">
        <f>'CP 3'!E64</f>
        <v>0</v>
      </c>
      <c r="E21" s="49">
        <f>'CP 3'!F64</f>
        <v>0</v>
      </c>
      <c r="F21" s="49">
        <f>'CP 3'!G64</f>
        <v>0</v>
      </c>
      <c r="G21" s="49">
        <f>'CP 3'!H64</f>
        <v>0</v>
      </c>
      <c r="H21" s="49">
        <f>'CP 3'!I64</f>
        <v>0</v>
      </c>
      <c r="I21" s="49">
        <f>'CP 3'!J64</f>
        <v>0</v>
      </c>
      <c r="J21" s="49">
        <f>'CP 3'!K64</f>
        <v>0</v>
      </c>
      <c r="K21" s="49">
        <f t="shared" si="0"/>
        <v>0</v>
      </c>
    </row>
    <row r="22" spans="1:11" x14ac:dyDescent="0.2">
      <c r="A22" s="50">
        <v>4</v>
      </c>
      <c r="B22" s="75" t="s">
        <v>154</v>
      </c>
      <c r="C22" s="49">
        <f>'CP 4'!D64</f>
        <v>0</v>
      </c>
      <c r="D22" s="49">
        <f>'CP 4'!E64</f>
        <v>0</v>
      </c>
      <c r="E22" s="49">
        <f>'CP 4'!F64</f>
        <v>0</v>
      </c>
      <c r="F22" s="49">
        <f>'CP 4'!G64</f>
        <v>0</v>
      </c>
      <c r="G22" s="49">
        <f>'CP 4'!H64</f>
        <v>0</v>
      </c>
      <c r="H22" s="49">
        <f>'CP 4'!I64</f>
        <v>0</v>
      </c>
      <c r="I22" s="49">
        <f>'CP 4'!J64</f>
        <v>0</v>
      </c>
      <c r="J22" s="49">
        <f>'CP 4'!K64</f>
        <v>0</v>
      </c>
      <c r="K22" s="49">
        <f t="shared" si="0"/>
        <v>0</v>
      </c>
    </row>
    <row r="23" spans="1:11" x14ac:dyDescent="0.2">
      <c r="A23" s="50" t="s">
        <v>155</v>
      </c>
      <c r="B23" s="75" t="s">
        <v>156</v>
      </c>
      <c r="C23" s="49">
        <f>'CP 5.1'!D64</f>
        <v>0</v>
      </c>
      <c r="D23" s="49">
        <f>'CP 5.1'!E64</f>
        <v>0</v>
      </c>
      <c r="E23" s="49">
        <f>'CP 5.1'!F64</f>
        <v>0</v>
      </c>
      <c r="F23" s="49">
        <f>'CP 5.1'!G64</f>
        <v>0</v>
      </c>
      <c r="G23" s="49">
        <f>'CP 5.1'!H64</f>
        <v>0</v>
      </c>
      <c r="H23" s="49">
        <f>'CP 5.1'!I64</f>
        <v>0</v>
      </c>
      <c r="I23" s="49">
        <f>'CP 5.1'!J64</f>
        <v>0</v>
      </c>
      <c r="J23" s="49">
        <f>'CP 5.1'!K64</f>
        <v>0</v>
      </c>
      <c r="K23" s="49">
        <f t="shared" si="0"/>
        <v>0</v>
      </c>
    </row>
    <row r="24" spans="1:11" x14ac:dyDescent="0.2">
      <c r="A24" s="50" t="s">
        <v>157</v>
      </c>
      <c r="B24" s="75" t="s">
        <v>158</v>
      </c>
      <c r="C24" s="49">
        <f>'CP 5.2'!D64</f>
        <v>0</v>
      </c>
      <c r="D24" s="49">
        <f>'CP 5.2'!E64</f>
        <v>0</v>
      </c>
      <c r="E24" s="49">
        <f>'CP 5.2'!F64</f>
        <v>0</v>
      </c>
      <c r="F24" s="49">
        <f>'CP 5.2'!G64</f>
        <v>0</v>
      </c>
      <c r="G24" s="49">
        <f>'CP 5.2'!H64</f>
        <v>0</v>
      </c>
      <c r="H24" s="49">
        <f>'CP 5.2'!I64</f>
        <v>0</v>
      </c>
      <c r="I24" s="49">
        <f>'CP 5.2'!J64</f>
        <v>0</v>
      </c>
      <c r="J24" s="49">
        <f>'CP 5.2'!K64</f>
        <v>0</v>
      </c>
      <c r="K24" s="49">
        <f t="shared" si="0"/>
        <v>0</v>
      </c>
    </row>
    <row r="25" spans="1:11" x14ac:dyDescent="0.2">
      <c r="A25" s="50" t="s">
        <v>159</v>
      </c>
      <c r="B25" s="75" t="s">
        <v>160</v>
      </c>
      <c r="C25" s="49">
        <f>'CP 5.4'!D64</f>
        <v>0</v>
      </c>
      <c r="D25" s="49">
        <f>'CP 5.4'!E64</f>
        <v>0</v>
      </c>
      <c r="E25" s="49">
        <f>'CP 5.4'!F64</f>
        <v>0</v>
      </c>
      <c r="F25" s="49">
        <f>'CP 5.4'!G64</f>
        <v>0</v>
      </c>
      <c r="G25" s="49">
        <f>'CP 5.4'!H64</f>
        <v>0</v>
      </c>
      <c r="H25" s="49">
        <f>'CP 5.4'!I64</f>
        <v>0</v>
      </c>
      <c r="I25" s="49">
        <f>'CP 5.4'!J64</f>
        <v>0</v>
      </c>
      <c r="J25" s="49">
        <f>'CP 5.4'!K64</f>
        <v>0</v>
      </c>
      <c r="K25" s="49">
        <f t="shared" si="0"/>
        <v>0</v>
      </c>
    </row>
    <row r="26" spans="1:11" x14ac:dyDescent="0.2">
      <c r="A26" s="50" t="s">
        <v>161</v>
      </c>
      <c r="B26" s="75" t="s">
        <v>162</v>
      </c>
      <c r="C26" s="49">
        <f>'CP 5.5'!D64</f>
        <v>0</v>
      </c>
      <c r="D26" s="49">
        <f>'CP 5.5'!E64</f>
        <v>0</v>
      </c>
      <c r="E26" s="49">
        <f>'CP 5.5'!F64</f>
        <v>0</v>
      </c>
      <c r="F26" s="49">
        <f>'CP 5.5'!G64</f>
        <v>0</v>
      </c>
      <c r="G26" s="49">
        <f>'CP 5.5'!H64</f>
        <v>0</v>
      </c>
      <c r="H26" s="49">
        <f>'CP 5.5'!I64</f>
        <v>0</v>
      </c>
      <c r="I26" s="49">
        <f>'CP 5.5'!J64</f>
        <v>0</v>
      </c>
      <c r="J26" s="49">
        <f>'CP 5.5'!K64</f>
        <v>0</v>
      </c>
      <c r="K26" s="49">
        <f t="shared" si="0"/>
        <v>0</v>
      </c>
    </row>
    <row r="27" spans="1:11" x14ac:dyDescent="0.2">
      <c r="A27" s="50" t="s">
        <v>163</v>
      </c>
      <c r="B27" s="75" t="s">
        <v>164</v>
      </c>
      <c r="C27" s="49">
        <f>'CP 5.6'!D64</f>
        <v>0</v>
      </c>
      <c r="D27" s="49">
        <f>'CP 5.6'!E64</f>
        <v>0</v>
      </c>
      <c r="E27" s="49">
        <f>'CP 5.6'!F64</f>
        <v>0</v>
      </c>
      <c r="F27" s="49">
        <f>'CP 5.6'!G64</f>
        <v>0</v>
      </c>
      <c r="G27" s="49">
        <f>'CP 5.6'!H64</f>
        <v>0</v>
      </c>
      <c r="H27" s="49">
        <f>'CP 5.6'!I64</f>
        <v>0</v>
      </c>
      <c r="I27" s="49">
        <f>'CP 5.6'!J64</f>
        <v>0</v>
      </c>
      <c r="J27" s="49">
        <f>'CP 5.6'!K64</f>
        <v>0</v>
      </c>
      <c r="K27" s="49">
        <f t="shared" si="0"/>
        <v>0</v>
      </c>
    </row>
    <row r="28" spans="1:11" x14ac:dyDescent="0.2">
      <c r="A28" s="50" t="s">
        <v>165</v>
      </c>
      <c r="B28" s="75" t="s">
        <v>166</v>
      </c>
      <c r="C28" s="49">
        <f>'CP 5.9'!D64</f>
        <v>0</v>
      </c>
      <c r="D28" s="49">
        <f>'CP 5.9'!E64</f>
        <v>0</v>
      </c>
      <c r="E28" s="49">
        <f>'CP 5.9'!F64</f>
        <v>0</v>
      </c>
      <c r="F28" s="49">
        <f>'CP 5.9'!G64</f>
        <v>0</v>
      </c>
      <c r="G28" s="49">
        <f>'CP 5.9'!H64</f>
        <v>0</v>
      </c>
      <c r="H28" s="49">
        <f>'CP 5.9'!I64</f>
        <v>0</v>
      </c>
      <c r="I28" s="49">
        <f>'CP 5.9'!J64</f>
        <v>0</v>
      </c>
      <c r="J28" s="49">
        <f>'CP 5.9'!K64</f>
        <v>0</v>
      </c>
      <c r="K28" s="49">
        <f t="shared" si="0"/>
        <v>0</v>
      </c>
    </row>
    <row r="29" spans="1:11" x14ac:dyDescent="0.2">
      <c r="A29" s="50" t="s">
        <v>167</v>
      </c>
      <c r="B29" s="75" t="s">
        <v>168</v>
      </c>
      <c r="C29" s="49">
        <f>'CP 6.11'!D64</f>
        <v>0</v>
      </c>
      <c r="D29" s="49">
        <f>'CP 6.11'!E64</f>
        <v>0</v>
      </c>
      <c r="E29" s="49">
        <f>'CP 6.11'!F64</f>
        <v>0</v>
      </c>
      <c r="F29" s="49">
        <f>'CP 6.11'!G64</f>
        <v>0</v>
      </c>
      <c r="G29" s="49">
        <f>'CP 6.11'!H64</f>
        <v>0</v>
      </c>
      <c r="H29" s="49">
        <f>'CP 6.11'!I64</f>
        <v>0</v>
      </c>
      <c r="I29" s="49">
        <f>'CP 6.11'!J64</f>
        <v>0</v>
      </c>
      <c r="J29" s="49">
        <f>'CP 6.11'!K64</f>
        <v>0</v>
      </c>
      <c r="K29" s="49">
        <f t="shared" si="0"/>
        <v>0</v>
      </c>
    </row>
    <row r="30" spans="1:11" x14ac:dyDescent="0.2">
      <c r="A30" s="50" t="s">
        <v>169</v>
      </c>
      <c r="B30" s="75" t="s">
        <v>170</v>
      </c>
      <c r="C30" s="49">
        <f>'CP 6.12'!D64</f>
        <v>0</v>
      </c>
      <c r="D30" s="49">
        <f>'CP 6.12'!E64</f>
        <v>0</v>
      </c>
      <c r="E30" s="49">
        <f>'CP 6.12'!F64</f>
        <v>0</v>
      </c>
      <c r="F30" s="49">
        <f>'CP 6.12'!G64</f>
        <v>0</v>
      </c>
      <c r="G30" s="49">
        <f>'CP 6.12'!H64</f>
        <v>0</v>
      </c>
      <c r="H30" s="49">
        <f>'CP 6.12'!I64</f>
        <v>0</v>
      </c>
      <c r="I30" s="49">
        <f>'CP 6.12'!J64</f>
        <v>0</v>
      </c>
      <c r="J30" s="49">
        <f>'CP 6.12'!K64</f>
        <v>0</v>
      </c>
      <c r="K30" s="49">
        <f t="shared" si="0"/>
        <v>0</v>
      </c>
    </row>
    <row r="31" spans="1:11" x14ac:dyDescent="0.2">
      <c r="A31" s="50" t="s">
        <v>171</v>
      </c>
      <c r="B31" s="75" t="s">
        <v>172</v>
      </c>
      <c r="C31" s="49">
        <f>'CP 6.15'!D64</f>
        <v>0</v>
      </c>
      <c r="D31" s="49">
        <f>'CP 6.15'!E64</f>
        <v>0</v>
      </c>
      <c r="E31" s="49">
        <f>'CP 6.15'!F64</f>
        <v>0</v>
      </c>
      <c r="F31" s="49">
        <f>'CP 6.15'!G64</f>
        <v>0</v>
      </c>
      <c r="G31" s="49">
        <f>'CP 6.15'!H64</f>
        <v>0</v>
      </c>
      <c r="H31" s="49">
        <f>'CP 6.15'!I64</f>
        <v>0</v>
      </c>
      <c r="I31" s="49">
        <f>'CP 6.15'!J64</f>
        <v>0</v>
      </c>
      <c r="J31" s="49">
        <f>'CP 6.15'!K64</f>
        <v>0</v>
      </c>
      <c r="K31" s="49">
        <f t="shared" si="0"/>
        <v>0</v>
      </c>
    </row>
    <row r="32" spans="1:11" x14ac:dyDescent="0.2">
      <c r="A32" s="50">
        <v>7</v>
      </c>
      <c r="B32" s="75" t="s">
        <v>173</v>
      </c>
      <c r="C32" s="49">
        <f>'CP 7'!D64</f>
        <v>0</v>
      </c>
      <c r="D32" s="49">
        <f>'CP 7'!E64</f>
        <v>0</v>
      </c>
      <c r="E32" s="49">
        <f>'CP 7'!F64</f>
        <v>0</v>
      </c>
      <c r="F32" s="49">
        <f>'CP 7'!G64</f>
        <v>0</v>
      </c>
      <c r="G32" s="49">
        <f>'CP 7'!H64</f>
        <v>0</v>
      </c>
      <c r="H32" s="49">
        <f>'CP 7'!I64</f>
        <v>0</v>
      </c>
      <c r="I32" s="49">
        <f>'CP 7'!J64</f>
        <v>0</v>
      </c>
      <c r="J32" s="49">
        <f>'CP 7'!K64</f>
        <v>0</v>
      </c>
      <c r="K32" s="49">
        <f t="shared" si="0"/>
        <v>0</v>
      </c>
    </row>
    <row r="33" spans="1:11" x14ac:dyDescent="0.2">
      <c r="A33" s="50">
        <v>8</v>
      </c>
      <c r="B33" s="75" t="s">
        <v>174</v>
      </c>
      <c r="C33" s="49">
        <f>'CP 8'!D64</f>
        <v>0</v>
      </c>
      <c r="D33" s="49">
        <f>'CP 8'!E64</f>
        <v>0</v>
      </c>
      <c r="E33" s="49">
        <f>'CP 8'!F64</f>
        <v>0</v>
      </c>
      <c r="F33" s="49">
        <f>'CP 8'!G64</f>
        <v>0</v>
      </c>
      <c r="G33" s="49">
        <f>'CP 8'!H64</f>
        <v>0</v>
      </c>
      <c r="H33" s="49">
        <f>'CP 8'!I64</f>
        <v>0</v>
      </c>
      <c r="I33" s="49">
        <f>'CP 8'!J64</f>
        <v>0</v>
      </c>
      <c r="J33" s="49">
        <f>'CP 8'!K64</f>
        <v>0</v>
      </c>
      <c r="K33" s="49">
        <f t="shared" si="0"/>
        <v>0</v>
      </c>
    </row>
    <row r="34" spans="1:11" x14ac:dyDescent="0.2">
      <c r="A34" s="50">
        <v>9</v>
      </c>
      <c r="B34" s="75" t="s">
        <v>175</v>
      </c>
      <c r="C34" s="49">
        <f>'CP 9'!D64</f>
        <v>0</v>
      </c>
      <c r="D34" s="49">
        <f>'CP 9'!E64</f>
        <v>0</v>
      </c>
      <c r="E34" s="49">
        <f>'CP 9'!F64</f>
        <v>0</v>
      </c>
      <c r="F34" s="49">
        <f>'CP 9'!G64</f>
        <v>0</v>
      </c>
      <c r="G34" s="49">
        <f>'CP 9'!H64</f>
        <v>0</v>
      </c>
      <c r="H34" s="49">
        <f>'CP 9'!I64</f>
        <v>0</v>
      </c>
      <c r="I34" s="49">
        <f>'CP 9'!J64</f>
        <v>0</v>
      </c>
      <c r="J34" s="49">
        <f>'CP 9'!K64</f>
        <v>0</v>
      </c>
      <c r="K34" s="49">
        <f t="shared" si="0"/>
        <v>0</v>
      </c>
    </row>
    <row r="35" spans="1:11" x14ac:dyDescent="0.2">
      <c r="A35" s="50">
        <v>10</v>
      </c>
      <c r="B35" s="75" t="s">
        <v>176</v>
      </c>
      <c r="C35" s="49">
        <f>'CP 10'!D64</f>
        <v>0</v>
      </c>
      <c r="D35" s="49">
        <f>'CP 10'!E64</f>
        <v>0</v>
      </c>
      <c r="E35" s="49">
        <f>'CP 10'!F64</f>
        <v>0</v>
      </c>
      <c r="F35" s="49">
        <f>'CP 10'!G64</f>
        <v>0</v>
      </c>
      <c r="G35" s="49">
        <f>'CP 10'!H64</f>
        <v>0</v>
      </c>
      <c r="H35" s="49">
        <f>'CP 10'!I64</f>
        <v>0</v>
      </c>
      <c r="I35" s="49">
        <f>'CP 10'!J64</f>
        <v>0</v>
      </c>
      <c r="J35" s="49">
        <f>'CP 10'!K64</f>
        <v>0</v>
      </c>
      <c r="K35" s="49">
        <f t="shared" si="0"/>
        <v>0</v>
      </c>
    </row>
    <row r="36" spans="1:11" x14ac:dyDescent="0.2">
      <c r="A36" s="50">
        <v>12</v>
      </c>
      <c r="B36" s="75" t="s">
        <v>177</v>
      </c>
      <c r="C36" s="49">
        <f>'CP 12'!D64</f>
        <v>0</v>
      </c>
      <c r="D36" s="49">
        <f>'CP 12'!E64</f>
        <v>0</v>
      </c>
      <c r="E36" s="49">
        <f>'CP 12'!F64</f>
        <v>0</v>
      </c>
      <c r="F36" s="49">
        <f>'CP 12'!G64</f>
        <v>0</v>
      </c>
      <c r="G36" s="49">
        <f>'CP 12'!H64</f>
        <v>0</v>
      </c>
      <c r="H36" s="49">
        <f>'CP 12'!I64</f>
        <v>0</v>
      </c>
      <c r="I36" s="49">
        <f>'CP 12'!J64</f>
        <v>0</v>
      </c>
      <c r="J36" s="49">
        <f>'CP 12'!K64</f>
        <v>0</v>
      </c>
      <c r="K36" s="49">
        <f t="shared" si="0"/>
        <v>0</v>
      </c>
    </row>
    <row r="37" spans="1:11" x14ac:dyDescent="0.2">
      <c r="A37" s="103" t="s">
        <v>244</v>
      </c>
      <c r="B37" s="75" t="s">
        <v>241</v>
      </c>
      <c r="C37" s="49">
        <f>'SR. CP 1'!D64</f>
        <v>0</v>
      </c>
      <c r="D37" s="49">
        <f>'SR. CP 1'!E64</f>
        <v>0</v>
      </c>
      <c r="E37" s="49">
        <f>'SR. CP 1'!F64</f>
        <v>0</v>
      </c>
      <c r="F37" s="49">
        <f>'SR. CP 1'!G64</f>
        <v>0</v>
      </c>
      <c r="G37" s="49">
        <f>'SR. CP 1'!H64</f>
        <v>0</v>
      </c>
      <c r="H37" s="49">
        <f>'SR. CP 1'!I64</f>
        <v>0</v>
      </c>
      <c r="I37" s="49">
        <f>'SR. CP 1'!J64</f>
        <v>0</v>
      </c>
      <c r="J37" s="49">
        <f>'SR. CP 1'!K64</f>
        <v>0</v>
      </c>
      <c r="K37" s="49">
        <f t="shared" si="0"/>
        <v>0</v>
      </c>
    </row>
    <row r="38" spans="1:11" x14ac:dyDescent="0.2">
      <c r="A38" s="103" t="s">
        <v>245</v>
      </c>
      <c r="B38" s="75" t="s">
        <v>242</v>
      </c>
      <c r="C38" s="49">
        <f>'SR. CP 2'!D64</f>
        <v>0</v>
      </c>
      <c r="D38" s="49">
        <f>'SR. CP 2'!E64</f>
        <v>0</v>
      </c>
      <c r="E38" s="49">
        <f>'SR. CP 2'!F64</f>
        <v>0</v>
      </c>
      <c r="F38" s="49">
        <f>'SR. CP 2'!G64</f>
        <v>0</v>
      </c>
      <c r="G38" s="49">
        <f>'SR. CP 2'!H64</f>
        <v>0</v>
      </c>
      <c r="H38" s="49">
        <f>'SR. CP 2'!I64</f>
        <v>0</v>
      </c>
      <c r="I38" s="49">
        <f>'SR. CP 2'!J64</f>
        <v>0</v>
      </c>
      <c r="J38" s="49">
        <f>'SR. CP 2'!K64</f>
        <v>0</v>
      </c>
      <c r="K38" s="49">
        <f t="shared" si="0"/>
        <v>0</v>
      </c>
    </row>
    <row r="39" spans="1:11" ht="13.5" thickBot="1" x14ac:dyDescent="0.25">
      <c r="A39" s="102" t="s">
        <v>246</v>
      </c>
      <c r="B39" s="75" t="s">
        <v>243</v>
      </c>
      <c r="C39" s="49">
        <f>'SR. CP 3'!D64</f>
        <v>0</v>
      </c>
      <c r="D39" s="49">
        <f>'SR. CP 3'!E64</f>
        <v>0</v>
      </c>
      <c r="E39" s="49">
        <f>'SR. CP 3'!F64</f>
        <v>0</v>
      </c>
      <c r="F39" s="49">
        <f>'SR. CP 3'!G64</f>
        <v>0</v>
      </c>
      <c r="G39" s="49">
        <f>'SR. CP 3'!H64</f>
        <v>0</v>
      </c>
      <c r="H39" s="49">
        <f>'SR. CP 3'!I64</f>
        <v>0</v>
      </c>
      <c r="I39" s="49">
        <f>'SR. CP 3'!J64</f>
        <v>0</v>
      </c>
      <c r="J39" s="49">
        <f>'SR. CP 3'!K64</f>
        <v>0</v>
      </c>
      <c r="K39" s="49">
        <f t="shared" si="0"/>
        <v>0</v>
      </c>
    </row>
    <row r="40" spans="1:11" s="8" customFormat="1" ht="13.5" thickBot="1" x14ac:dyDescent="0.25">
      <c r="A40" s="51" t="s">
        <v>23</v>
      </c>
      <c r="B40" s="52"/>
      <c r="C40" s="53">
        <f>SUM(C16:C39)</f>
        <v>0</v>
      </c>
      <c r="D40" s="53">
        <f t="shared" ref="D40:K40" si="1">SUM(D16:D39)</f>
        <v>0</v>
      </c>
      <c r="E40" s="53">
        <f t="shared" si="1"/>
        <v>0</v>
      </c>
      <c r="F40" s="53">
        <f t="shared" si="1"/>
        <v>0</v>
      </c>
      <c r="G40" s="53">
        <f t="shared" si="1"/>
        <v>0</v>
      </c>
      <c r="H40" s="53">
        <f t="shared" si="1"/>
        <v>0</v>
      </c>
      <c r="I40" s="53">
        <f t="shared" si="1"/>
        <v>0</v>
      </c>
      <c r="J40" s="53">
        <f t="shared" si="1"/>
        <v>0</v>
      </c>
      <c r="K40" s="53">
        <f t="shared" si="1"/>
        <v>0</v>
      </c>
    </row>
    <row r="42" spans="1:11" x14ac:dyDescent="0.2">
      <c r="J42" s="29" t="s">
        <v>141</v>
      </c>
      <c r="K42" s="46">
        <f>SUM('CP 1.1:SR. CP 3'!L64)</f>
        <v>0</v>
      </c>
    </row>
    <row r="43" spans="1:11" x14ac:dyDescent="0.2">
      <c r="J43" s="29" t="s">
        <v>122</v>
      </c>
      <c r="K43" s="30">
        <f>K40-K42</f>
        <v>0</v>
      </c>
    </row>
  </sheetData>
  <mergeCells count="1">
    <mergeCell ref="A10:K11"/>
  </mergeCells>
  <phoneticPr fontId="19" type="noConversion"/>
  <conditionalFormatting sqref="K43">
    <cfRule type="cellIs" dxfId="0" priority="1" operator="equal">
      <formula>0</formula>
    </cfRule>
  </conditionalFormatting>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tabColor theme="5" tint="-0.249977111117893"/>
  </sheetPr>
  <dimension ref="A1:L78"/>
  <sheetViews>
    <sheetView topLeftCell="A38" zoomScaleNormal="100" workbookViewId="0">
      <selection activeCell="D22" sqref="D22"/>
    </sheetView>
  </sheetViews>
  <sheetFormatPr defaultColWidth="9.140625" defaultRowHeight="12.75" x14ac:dyDescent="0.2"/>
  <cols>
    <col min="1" max="1" width="9.140625" style="4"/>
    <col min="2" max="2" width="40.85546875" style="4" customWidth="1"/>
    <col min="3" max="12" width="15.85546875" style="4" customWidth="1"/>
    <col min="13" max="19" width="14" style="4" customWidth="1"/>
    <col min="20" max="20" width="14.85546875" style="4" customWidth="1"/>
    <col min="21" max="16384" width="9.140625" style="4"/>
  </cols>
  <sheetData>
    <row r="1" spans="1:12" s="3" customFormat="1" ht="21" x14ac:dyDescent="0.35">
      <c r="A1" s="3" t="s">
        <v>204</v>
      </c>
    </row>
    <row r="3" spans="1:12" x14ac:dyDescent="0.2">
      <c r="A3" s="8" t="s">
        <v>178</v>
      </c>
    </row>
    <row r="5" spans="1:12" x14ac:dyDescent="0.2">
      <c r="A5" s="4" t="s">
        <v>182</v>
      </c>
    </row>
    <row r="8" spans="1:12" x14ac:dyDescent="0.2">
      <c r="A8" s="8" t="s">
        <v>179</v>
      </c>
    </row>
    <row r="9" spans="1:12" x14ac:dyDescent="0.2">
      <c r="A9" s="155" t="s">
        <v>180</v>
      </c>
      <c r="B9" s="156"/>
      <c r="C9" s="156"/>
      <c r="D9" s="156"/>
      <c r="E9" s="156"/>
      <c r="F9" s="156"/>
      <c r="G9" s="156"/>
      <c r="H9" s="156"/>
      <c r="I9" s="156"/>
      <c r="J9" s="54"/>
      <c r="K9" s="54"/>
      <c r="L9" s="54"/>
    </row>
    <row r="10" spans="1:12" x14ac:dyDescent="0.2">
      <c r="A10" s="156"/>
      <c r="B10" s="156"/>
      <c r="C10" s="156"/>
      <c r="D10" s="156"/>
      <c r="E10" s="156"/>
      <c r="F10" s="156"/>
      <c r="G10" s="156"/>
      <c r="H10" s="156"/>
      <c r="I10" s="156"/>
      <c r="J10" s="54"/>
      <c r="K10" s="54"/>
      <c r="L10" s="54"/>
    </row>
    <row r="11" spans="1:12" x14ac:dyDescent="0.2">
      <c r="A11" s="156"/>
      <c r="B11" s="156"/>
      <c r="C11" s="156"/>
      <c r="D11" s="156"/>
      <c r="E11" s="156"/>
      <c r="F11" s="156"/>
      <c r="G11" s="156"/>
      <c r="H11" s="156"/>
      <c r="I11" s="156"/>
      <c r="J11" s="54"/>
      <c r="K11" s="54"/>
      <c r="L11" s="54"/>
    </row>
    <row r="12" spans="1:12" x14ac:dyDescent="0.2">
      <c r="A12" s="156"/>
      <c r="B12" s="156"/>
      <c r="C12" s="156"/>
      <c r="D12" s="156"/>
      <c r="E12" s="156"/>
      <c r="F12" s="156"/>
      <c r="G12" s="156"/>
      <c r="H12" s="156"/>
      <c r="I12" s="156"/>
      <c r="J12" s="54"/>
      <c r="K12" s="54"/>
      <c r="L12" s="54"/>
    </row>
    <row r="13" spans="1:12" x14ac:dyDescent="0.2">
      <c r="A13" s="156"/>
      <c r="B13" s="156"/>
      <c r="C13" s="156"/>
      <c r="D13" s="156"/>
      <c r="E13" s="156"/>
      <c r="F13" s="156"/>
      <c r="G13" s="156"/>
      <c r="H13" s="156"/>
      <c r="I13" s="156"/>
      <c r="J13" s="54"/>
      <c r="K13" s="54"/>
      <c r="L13" s="54"/>
    </row>
    <row r="14" spans="1:12" x14ac:dyDescent="0.2">
      <c r="A14" s="156"/>
      <c r="B14" s="156"/>
      <c r="C14" s="156"/>
      <c r="D14" s="156"/>
      <c r="E14" s="156"/>
      <c r="F14" s="156"/>
      <c r="G14" s="156"/>
      <c r="H14" s="156"/>
      <c r="I14" s="156"/>
      <c r="J14" s="54"/>
      <c r="K14" s="54"/>
      <c r="L14" s="54"/>
    </row>
    <row r="15" spans="1:12" x14ac:dyDescent="0.2">
      <c r="A15" s="156"/>
      <c r="B15" s="156"/>
      <c r="C15" s="156"/>
      <c r="D15" s="156"/>
      <c r="E15" s="156"/>
      <c r="F15" s="156"/>
      <c r="G15" s="156"/>
      <c r="H15" s="156"/>
      <c r="I15" s="156"/>
      <c r="J15" s="54"/>
      <c r="K15" s="54"/>
      <c r="L15" s="54"/>
    </row>
    <row r="16" spans="1:12" x14ac:dyDescent="0.2">
      <c r="A16" s="156"/>
      <c r="B16" s="156"/>
      <c r="C16" s="156"/>
      <c r="D16" s="156"/>
      <c r="E16" s="156"/>
      <c r="F16" s="156"/>
      <c r="G16" s="156"/>
      <c r="H16" s="156"/>
      <c r="I16" s="156"/>
      <c r="J16" s="54"/>
      <c r="K16" s="54"/>
      <c r="L16" s="54"/>
    </row>
    <row r="17" spans="1:12" x14ac:dyDescent="0.2">
      <c r="A17" s="54"/>
      <c r="B17" s="54"/>
      <c r="C17" s="54"/>
      <c r="D17" s="54"/>
      <c r="E17" s="54"/>
      <c r="F17" s="54"/>
      <c r="G17" s="54"/>
      <c r="H17" s="54"/>
      <c r="I17" s="54"/>
      <c r="J17" s="54"/>
      <c r="K17" s="54"/>
      <c r="L17" s="54"/>
    </row>
    <row r="19" spans="1:12" x14ac:dyDescent="0.2">
      <c r="A19" s="8" t="s">
        <v>181</v>
      </c>
    </row>
    <row r="20" spans="1:12" ht="13.5" thickBot="1" x14ac:dyDescent="0.25"/>
    <row r="21" spans="1:12" s="44" customFormat="1" ht="51.75" thickBot="1" x14ac:dyDescent="0.25">
      <c r="A21" s="19" t="s">
        <v>27</v>
      </c>
      <c r="B21" s="20" t="s">
        <v>28</v>
      </c>
      <c r="C21" s="21" t="s">
        <v>29</v>
      </c>
      <c r="D21" s="11" t="s">
        <v>262</v>
      </c>
      <c r="E21" s="22" t="s">
        <v>263</v>
      </c>
      <c r="F21" s="22" t="s">
        <v>264</v>
      </c>
      <c r="G21" s="22" t="s">
        <v>265</v>
      </c>
      <c r="H21" s="22" t="s">
        <v>253</v>
      </c>
      <c r="I21" s="22" t="s">
        <v>254</v>
      </c>
      <c r="J21" s="22" t="s">
        <v>255</v>
      </c>
      <c r="K21" s="12" t="s">
        <v>256</v>
      </c>
      <c r="L21" s="13" t="s">
        <v>23</v>
      </c>
    </row>
    <row r="22" spans="1:12" x14ac:dyDescent="0.2">
      <c r="A22" s="89" t="s">
        <v>30</v>
      </c>
      <c r="B22" s="89" t="s">
        <v>31</v>
      </c>
      <c r="C22" s="89" t="s">
        <v>32</v>
      </c>
      <c r="D22" s="72">
        <v>0</v>
      </c>
      <c r="E22" s="72">
        <v>0</v>
      </c>
      <c r="F22" s="72">
        <v>0</v>
      </c>
      <c r="G22" s="72">
        <v>0</v>
      </c>
      <c r="H22" s="72">
        <v>0</v>
      </c>
      <c r="I22" s="72">
        <v>0</v>
      </c>
      <c r="J22" s="72">
        <v>0</v>
      </c>
      <c r="K22" s="72">
        <v>0</v>
      </c>
      <c r="L22" s="15">
        <f t="shared" ref="L22:L71" si="0">SUM(D22:K22)</f>
        <v>0</v>
      </c>
    </row>
    <row r="23" spans="1:12" x14ac:dyDescent="0.2">
      <c r="A23" s="89" t="s">
        <v>33</v>
      </c>
      <c r="B23" s="89" t="s">
        <v>34</v>
      </c>
      <c r="C23" s="89" t="s">
        <v>35</v>
      </c>
      <c r="D23" s="72">
        <v>0</v>
      </c>
      <c r="E23" s="72">
        <v>0</v>
      </c>
      <c r="F23" s="72">
        <v>0</v>
      </c>
      <c r="G23" s="72">
        <v>0</v>
      </c>
      <c r="H23" s="72">
        <v>0</v>
      </c>
      <c r="I23" s="72">
        <v>0</v>
      </c>
      <c r="J23" s="72">
        <v>0</v>
      </c>
      <c r="K23" s="72">
        <v>0</v>
      </c>
      <c r="L23" s="15">
        <f t="shared" si="0"/>
        <v>0</v>
      </c>
    </row>
    <row r="24" spans="1:12" x14ac:dyDescent="0.2">
      <c r="A24" s="89" t="s">
        <v>36</v>
      </c>
      <c r="B24" s="89" t="s">
        <v>37</v>
      </c>
      <c r="C24" s="89" t="s">
        <v>35</v>
      </c>
      <c r="D24" s="72">
        <v>0</v>
      </c>
      <c r="E24" s="72">
        <v>0</v>
      </c>
      <c r="F24" s="72">
        <v>0</v>
      </c>
      <c r="G24" s="72">
        <v>0</v>
      </c>
      <c r="H24" s="72">
        <v>0</v>
      </c>
      <c r="I24" s="72">
        <v>0</v>
      </c>
      <c r="J24" s="72">
        <v>0</v>
      </c>
      <c r="K24" s="72">
        <v>0</v>
      </c>
      <c r="L24" s="15">
        <f t="shared" si="0"/>
        <v>0</v>
      </c>
    </row>
    <row r="25" spans="1:12" x14ac:dyDescent="0.2">
      <c r="A25" s="89" t="s">
        <v>123</v>
      </c>
      <c r="B25" s="89" t="s">
        <v>124</v>
      </c>
      <c r="C25" s="89" t="s">
        <v>124</v>
      </c>
      <c r="D25" s="72">
        <v>0</v>
      </c>
      <c r="E25" s="72">
        <v>0</v>
      </c>
      <c r="F25" s="72">
        <v>0</v>
      </c>
      <c r="G25" s="72">
        <v>0</v>
      </c>
      <c r="H25" s="72">
        <v>0</v>
      </c>
      <c r="I25" s="72">
        <v>0</v>
      </c>
      <c r="J25" s="72">
        <v>0</v>
      </c>
      <c r="K25" s="72">
        <v>0</v>
      </c>
      <c r="L25" s="15">
        <f t="shared" si="0"/>
        <v>0</v>
      </c>
    </row>
    <row r="26" spans="1:12" x14ac:dyDescent="0.2">
      <c r="A26" s="89" t="s">
        <v>40</v>
      </c>
      <c r="B26" s="89" t="s">
        <v>41</v>
      </c>
      <c r="C26" s="89" t="s">
        <v>41</v>
      </c>
      <c r="D26" s="72">
        <v>0</v>
      </c>
      <c r="E26" s="72">
        <v>0</v>
      </c>
      <c r="F26" s="72">
        <v>0</v>
      </c>
      <c r="G26" s="72">
        <v>0</v>
      </c>
      <c r="H26" s="72">
        <v>0</v>
      </c>
      <c r="I26" s="72">
        <v>0</v>
      </c>
      <c r="J26" s="72">
        <v>0</v>
      </c>
      <c r="K26" s="72">
        <v>0</v>
      </c>
      <c r="L26" s="15">
        <f t="shared" si="0"/>
        <v>0</v>
      </c>
    </row>
    <row r="27" spans="1:12" x14ac:dyDescent="0.2">
      <c r="A27" s="89" t="s">
        <v>42</v>
      </c>
      <c r="B27" s="89" t="s">
        <v>43</v>
      </c>
      <c r="C27" s="89" t="s">
        <v>44</v>
      </c>
      <c r="D27" s="72">
        <v>0</v>
      </c>
      <c r="E27" s="72">
        <v>0</v>
      </c>
      <c r="F27" s="72">
        <v>0</v>
      </c>
      <c r="G27" s="72">
        <v>0</v>
      </c>
      <c r="H27" s="72">
        <v>0</v>
      </c>
      <c r="I27" s="72">
        <v>0</v>
      </c>
      <c r="J27" s="72">
        <v>0</v>
      </c>
      <c r="K27" s="72">
        <v>0</v>
      </c>
      <c r="L27" s="15">
        <f t="shared" si="0"/>
        <v>0</v>
      </c>
    </row>
    <row r="28" spans="1:12" x14ac:dyDescent="0.2">
      <c r="A28" s="89" t="s">
        <v>49</v>
      </c>
      <c r="B28" s="89" t="s">
        <v>50</v>
      </c>
      <c r="C28" s="89" t="s">
        <v>32</v>
      </c>
      <c r="D28" s="72">
        <v>0</v>
      </c>
      <c r="E28" s="72">
        <v>0</v>
      </c>
      <c r="F28" s="72">
        <v>0</v>
      </c>
      <c r="G28" s="72">
        <v>0</v>
      </c>
      <c r="H28" s="72">
        <v>0</v>
      </c>
      <c r="I28" s="72">
        <v>0</v>
      </c>
      <c r="J28" s="72">
        <v>0</v>
      </c>
      <c r="K28" s="72">
        <v>0</v>
      </c>
      <c r="L28" s="15">
        <f t="shared" si="0"/>
        <v>0</v>
      </c>
    </row>
    <row r="29" spans="1:12" x14ac:dyDescent="0.2">
      <c r="A29" s="89" t="s">
        <v>51</v>
      </c>
      <c r="B29" s="89" t="s">
        <v>52</v>
      </c>
      <c r="C29" s="89" t="s">
        <v>32</v>
      </c>
      <c r="D29" s="72">
        <v>0</v>
      </c>
      <c r="E29" s="72">
        <v>0</v>
      </c>
      <c r="F29" s="72">
        <v>0</v>
      </c>
      <c r="G29" s="72">
        <v>0</v>
      </c>
      <c r="H29" s="72">
        <v>0</v>
      </c>
      <c r="I29" s="72">
        <v>0</v>
      </c>
      <c r="J29" s="72">
        <v>0</v>
      </c>
      <c r="K29" s="72">
        <v>0</v>
      </c>
      <c r="L29" s="15">
        <f t="shared" si="0"/>
        <v>0</v>
      </c>
    </row>
    <row r="30" spans="1:12" x14ac:dyDescent="0.2">
      <c r="A30" s="89" t="s">
        <v>55</v>
      </c>
      <c r="B30" s="89" t="s">
        <v>211</v>
      </c>
      <c r="C30" s="89" t="s">
        <v>207</v>
      </c>
      <c r="D30" s="72">
        <v>0</v>
      </c>
      <c r="E30" s="72">
        <v>0</v>
      </c>
      <c r="F30" s="72">
        <v>0</v>
      </c>
      <c r="G30" s="72">
        <v>0</v>
      </c>
      <c r="H30" s="72">
        <v>0</v>
      </c>
      <c r="I30" s="72">
        <v>0</v>
      </c>
      <c r="J30" s="72">
        <v>0</v>
      </c>
      <c r="K30" s="72">
        <v>0</v>
      </c>
      <c r="L30" s="15">
        <f t="shared" si="0"/>
        <v>0</v>
      </c>
    </row>
    <row r="31" spans="1:12" x14ac:dyDescent="0.2">
      <c r="A31" s="89" t="s">
        <v>56</v>
      </c>
      <c r="B31" s="89" t="s">
        <v>57</v>
      </c>
      <c r="C31" s="89" t="s">
        <v>207</v>
      </c>
      <c r="D31" s="72">
        <v>0</v>
      </c>
      <c r="E31" s="72">
        <v>0</v>
      </c>
      <c r="F31" s="72">
        <v>0</v>
      </c>
      <c r="G31" s="72">
        <v>0</v>
      </c>
      <c r="H31" s="72">
        <v>0</v>
      </c>
      <c r="I31" s="72">
        <v>0</v>
      </c>
      <c r="J31" s="72">
        <v>0</v>
      </c>
      <c r="K31" s="72">
        <v>0</v>
      </c>
      <c r="L31" s="15">
        <f t="shared" si="0"/>
        <v>0</v>
      </c>
    </row>
    <row r="32" spans="1:12" x14ac:dyDescent="0.2">
      <c r="A32" s="89" t="s">
        <v>58</v>
      </c>
      <c r="B32" s="89" t="s">
        <v>212</v>
      </c>
      <c r="C32" s="89" t="s">
        <v>207</v>
      </c>
      <c r="D32" s="72">
        <v>0</v>
      </c>
      <c r="E32" s="72">
        <v>0</v>
      </c>
      <c r="F32" s="72">
        <v>0</v>
      </c>
      <c r="G32" s="72">
        <v>0</v>
      </c>
      <c r="H32" s="72">
        <v>0</v>
      </c>
      <c r="I32" s="72">
        <v>0</v>
      </c>
      <c r="J32" s="72">
        <v>0</v>
      </c>
      <c r="K32" s="72">
        <v>0</v>
      </c>
      <c r="L32" s="15">
        <f t="shared" si="0"/>
        <v>0</v>
      </c>
    </row>
    <row r="33" spans="1:12" x14ac:dyDescent="0.2">
      <c r="A33" s="89" t="s">
        <v>59</v>
      </c>
      <c r="B33" s="89" t="s">
        <v>60</v>
      </c>
      <c r="C33" s="89" t="s">
        <v>44</v>
      </c>
      <c r="D33" s="72">
        <v>0</v>
      </c>
      <c r="E33" s="72">
        <v>0</v>
      </c>
      <c r="F33" s="72">
        <v>0</v>
      </c>
      <c r="G33" s="72">
        <v>0</v>
      </c>
      <c r="H33" s="72">
        <v>0</v>
      </c>
      <c r="I33" s="72">
        <v>0</v>
      </c>
      <c r="J33" s="72">
        <v>0</v>
      </c>
      <c r="K33" s="72">
        <v>0</v>
      </c>
      <c r="L33" s="15">
        <f t="shared" si="0"/>
        <v>0</v>
      </c>
    </row>
    <row r="34" spans="1:12" s="23" customFormat="1" x14ac:dyDescent="0.2">
      <c r="A34" s="89" t="s">
        <v>61</v>
      </c>
      <c r="B34" s="89" t="s">
        <v>62</v>
      </c>
      <c r="C34" s="89" t="s">
        <v>207</v>
      </c>
      <c r="D34" s="72">
        <v>0</v>
      </c>
      <c r="E34" s="72">
        <v>0</v>
      </c>
      <c r="F34" s="72">
        <v>0</v>
      </c>
      <c r="G34" s="72">
        <v>0</v>
      </c>
      <c r="H34" s="72">
        <v>0</v>
      </c>
      <c r="I34" s="72">
        <v>0</v>
      </c>
      <c r="J34" s="72">
        <v>0</v>
      </c>
      <c r="K34" s="72">
        <v>0</v>
      </c>
      <c r="L34" s="15">
        <f t="shared" si="0"/>
        <v>0</v>
      </c>
    </row>
    <row r="35" spans="1:12" s="23" customFormat="1" x14ac:dyDescent="0.2">
      <c r="A35" s="89" t="s">
        <v>65</v>
      </c>
      <c r="B35" s="89" t="s">
        <v>282</v>
      </c>
      <c r="C35" s="89" t="s">
        <v>66</v>
      </c>
      <c r="D35" s="72">
        <v>0</v>
      </c>
      <c r="E35" s="72">
        <v>0</v>
      </c>
      <c r="F35" s="72">
        <v>0</v>
      </c>
      <c r="G35" s="72">
        <v>0</v>
      </c>
      <c r="H35" s="72">
        <v>0</v>
      </c>
      <c r="I35" s="72">
        <v>0</v>
      </c>
      <c r="J35" s="72">
        <v>0</v>
      </c>
      <c r="K35" s="72">
        <v>0</v>
      </c>
      <c r="L35" s="15">
        <f t="shared" si="0"/>
        <v>0</v>
      </c>
    </row>
    <row r="36" spans="1:12" x14ac:dyDescent="0.2">
      <c r="A36" s="89" t="s">
        <v>67</v>
      </c>
      <c r="B36" s="89" t="s">
        <v>68</v>
      </c>
      <c r="C36" s="89" t="s">
        <v>66</v>
      </c>
      <c r="D36" s="72">
        <v>0</v>
      </c>
      <c r="E36" s="72">
        <v>0</v>
      </c>
      <c r="F36" s="72">
        <v>0</v>
      </c>
      <c r="G36" s="72">
        <v>0</v>
      </c>
      <c r="H36" s="72">
        <v>0</v>
      </c>
      <c r="I36" s="72">
        <v>0</v>
      </c>
      <c r="J36" s="72">
        <v>0</v>
      </c>
      <c r="K36" s="72">
        <v>0</v>
      </c>
      <c r="L36" s="15">
        <f t="shared" si="0"/>
        <v>0</v>
      </c>
    </row>
    <row r="37" spans="1:12" x14ac:dyDescent="0.2">
      <c r="A37" s="89" t="s">
        <v>69</v>
      </c>
      <c r="B37" s="89" t="s">
        <v>70</v>
      </c>
      <c r="C37" s="89" t="s">
        <v>32</v>
      </c>
      <c r="D37" s="72">
        <v>0</v>
      </c>
      <c r="E37" s="72">
        <v>0</v>
      </c>
      <c r="F37" s="72">
        <v>0</v>
      </c>
      <c r="G37" s="72">
        <v>0</v>
      </c>
      <c r="H37" s="72">
        <v>0</v>
      </c>
      <c r="I37" s="72">
        <v>0</v>
      </c>
      <c r="J37" s="72">
        <v>0</v>
      </c>
      <c r="K37" s="72">
        <v>0</v>
      </c>
      <c r="L37" s="15">
        <f t="shared" si="0"/>
        <v>0</v>
      </c>
    </row>
    <row r="38" spans="1:12" x14ac:dyDescent="0.2">
      <c r="A38" s="89" t="s">
        <v>71</v>
      </c>
      <c r="B38" s="89" t="s">
        <v>72</v>
      </c>
      <c r="C38" s="89" t="s">
        <v>44</v>
      </c>
      <c r="D38" s="72">
        <v>0</v>
      </c>
      <c r="E38" s="72">
        <v>0</v>
      </c>
      <c r="F38" s="72">
        <v>0</v>
      </c>
      <c r="G38" s="72">
        <v>0</v>
      </c>
      <c r="H38" s="72">
        <v>0</v>
      </c>
      <c r="I38" s="72">
        <v>0</v>
      </c>
      <c r="J38" s="72">
        <v>0</v>
      </c>
      <c r="K38" s="72">
        <v>0</v>
      </c>
      <c r="L38" s="15">
        <f t="shared" si="0"/>
        <v>0</v>
      </c>
    </row>
    <row r="39" spans="1:12" x14ac:dyDescent="0.2">
      <c r="A39" s="89" t="s">
        <v>73</v>
      </c>
      <c r="B39" s="89" t="s">
        <v>125</v>
      </c>
      <c r="C39" s="89" t="s">
        <v>44</v>
      </c>
      <c r="D39" s="72">
        <v>0</v>
      </c>
      <c r="E39" s="72">
        <v>0</v>
      </c>
      <c r="F39" s="72">
        <v>0</v>
      </c>
      <c r="G39" s="72">
        <v>0</v>
      </c>
      <c r="H39" s="72">
        <v>0</v>
      </c>
      <c r="I39" s="72">
        <v>0</v>
      </c>
      <c r="J39" s="72">
        <v>0</v>
      </c>
      <c r="K39" s="72">
        <v>0</v>
      </c>
      <c r="L39" s="15">
        <f t="shared" si="0"/>
        <v>0</v>
      </c>
    </row>
    <row r="40" spans="1:12" x14ac:dyDescent="0.2">
      <c r="A40" s="89" t="s">
        <v>74</v>
      </c>
      <c r="B40" s="89" t="s">
        <v>48</v>
      </c>
      <c r="C40" s="89" t="s">
        <v>45</v>
      </c>
      <c r="D40" s="72">
        <v>0</v>
      </c>
      <c r="E40" s="72">
        <v>0</v>
      </c>
      <c r="F40" s="72">
        <v>0</v>
      </c>
      <c r="G40" s="72">
        <v>0</v>
      </c>
      <c r="H40" s="72">
        <v>0</v>
      </c>
      <c r="I40" s="72">
        <v>0</v>
      </c>
      <c r="J40" s="72">
        <v>0</v>
      </c>
      <c r="K40" s="72">
        <v>0</v>
      </c>
      <c r="L40" s="15">
        <f t="shared" si="0"/>
        <v>0</v>
      </c>
    </row>
    <row r="41" spans="1:12" x14ac:dyDescent="0.2">
      <c r="A41" s="89" t="s">
        <v>75</v>
      </c>
      <c r="B41" s="89" t="s">
        <v>76</v>
      </c>
      <c r="C41" s="89" t="s">
        <v>77</v>
      </c>
      <c r="D41" s="72">
        <v>0</v>
      </c>
      <c r="E41" s="72">
        <v>0</v>
      </c>
      <c r="F41" s="72">
        <v>0</v>
      </c>
      <c r="G41" s="72">
        <v>0</v>
      </c>
      <c r="H41" s="72">
        <v>0</v>
      </c>
      <c r="I41" s="72">
        <v>0</v>
      </c>
      <c r="J41" s="72">
        <v>0</v>
      </c>
      <c r="K41" s="72">
        <v>0</v>
      </c>
      <c r="L41" s="15">
        <f t="shared" si="0"/>
        <v>0</v>
      </c>
    </row>
    <row r="42" spans="1:12" x14ac:dyDescent="0.2">
      <c r="A42" s="89" t="s">
        <v>189</v>
      </c>
      <c r="B42" s="89" t="s">
        <v>195</v>
      </c>
      <c r="C42" s="89" t="s">
        <v>44</v>
      </c>
      <c r="D42" s="72">
        <v>0</v>
      </c>
      <c r="E42" s="72">
        <v>0</v>
      </c>
      <c r="F42" s="72">
        <v>0</v>
      </c>
      <c r="G42" s="72">
        <v>0</v>
      </c>
      <c r="H42" s="72">
        <v>0</v>
      </c>
      <c r="I42" s="72">
        <v>0</v>
      </c>
      <c r="J42" s="72">
        <v>0</v>
      </c>
      <c r="K42" s="72">
        <v>0</v>
      </c>
      <c r="L42" s="15">
        <f t="shared" si="0"/>
        <v>0</v>
      </c>
    </row>
    <row r="43" spans="1:12" x14ac:dyDescent="0.2">
      <c r="A43" s="89" t="s">
        <v>213</v>
      </c>
      <c r="B43" s="89" t="s">
        <v>214</v>
      </c>
      <c r="C43" s="89" t="s">
        <v>44</v>
      </c>
      <c r="D43" s="72">
        <v>0</v>
      </c>
      <c r="E43" s="72">
        <v>0</v>
      </c>
      <c r="F43" s="72">
        <v>0</v>
      </c>
      <c r="G43" s="72">
        <v>0</v>
      </c>
      <c r="H43" s="72">
        <v>0</v>
      </c>
      <c r="I43" s="72">
        <v>0</v>
      </c>
      <c r="J43" s="72">
        <v>0</v>
      </c>
      <c r="K43" s="72">
        <v>0</v>
      </c>
      <c r="L43" s="15">
        <f t="shared" si="0"/>
        <v>0</v>
      </c>
    </row>
    <row r="44" spans="1:12" x14ac:dyDescent="0.2">
      <c r="A44" s="89" t="s">
        <v>215</v>
      </c>
      <c r="B44" s="89" t="s">
        <v>216</v>
      </c>
      <c r="C44" s="89" t="s">
        <v>44</v>
      </c>
      <c r="D44" s="72">
        <v>0</v>
      </c>
      <c r="E44" s="72">
        <v>0</v>
      </c>
      <c r="F44" s="72">
        <v>0</v>
      </c>
      <c r="G44" s="72">
        <v>0</v>
      </c>
      <c r="H44" s="72">
        <v>0</v>
      </c>
      <c r="I44" s="72">
        <v>0</v>
      </c>
      <c r="J44" s="72">
        <v>0</v>
      </c>
      <c r="K44" s="72">
        <v>0</v>
      </c>
      <c r="L44" s="15">
        <f t="shared" si="0"/>
        <v>0</v>
      </c>
    </row>
    <row r="45" spans="1:12" x14ac:dyDescent="0.2">
      <c r="A45" s="89" t="s">
        <v>225</v>
      </c>
      <c r="B45" s="89" t="s">
        <v>226</v>
      </c>
      <c r="C45" s="89" t="s">
        <v>207</v>
      </c>
      <c r="D45" s="72">
        <v>0</v>
      </c>
      <c r="E45" s="72">
        <v>0</v>
      </c>
      <c r="F45" s="72">
        <v>0</v>
      </c>
      <c r="G45" s="72">
        <v>0</v>
      </c>
      <c r="H45" s="72">
        <v>0</v>
      </c>
      <c r="I45" s="72">
        <v>0</v>
      </c>
      <c r="J45" s="72">
        <v>0</v>
      </c>
      <c r="K45" s="72">
        <v>0</v>
      </c>
      <c r="L45" s="15">
        <f t="shared" si="0"/>
        <v>0</v>
      </c>
    </row>
    <row r="46" spans="1:12" x14ac:dyDescent="0.2">
      <c r="A46" s="89" t="s">
        <v>227</v>
      </c>
      <c r="B46" s="89" t="s">
        <v>228</v>
      </c>
      <c r="C46" s="89" t="s">
        <v>229</v>
      </c>
      <c r="D46" s="72">
        <v>0</v>
      </c>
      <c r="E46" s="72">
        <v>0</v>
      </c>
      <c r="F46" s="72">
        <v>0</v>
      </c>
      <c r="G46" s="72">
        <v>0</v>
      </c>
      <c r="H46" s="72">
        <v>0</v>
      </c>
      <c r="I46" s="72">
        <v>0</v>
      </c>
      <c r="J46" s="72">
        <v>0</v>
      </c>
      <c r="K46" s="72">
        <v>0</v>
      </c>
      <c r="L46" s="15">
        <f t="shared" si="0"/>
        <v>0</v>
      </c>
    </row>
    <row r="47" spans="1:12" x14ac:dyDescent="0.2">
      <c r="A47" s="89" t="s">
        <v>230</v>
      </c>
      <c r="B47" s="89" t="s">
        <v>197</v>
      </c>
      <c r="C47" s="89" t="s">
        <v>229</v>
      </c>
      <c r="D47" s="72">
        <v>0</v>
      </c>
      <c r="E47" s="72">
        <v>0</v>
      </c>
      <c r="F47" s="72">
        <v>0</v>
      </c>
      <c r="G47" s="72">
        <v>0</v>
      </c>
      <c r="H47" s="72">
        <v>0</v>
      </c>
      <c r="I47" s="72">
        <v>0</v>
      </c>
      <c r="J47" s="72">
        <v>0</v>
      </c>
      <c r="K47" s="72">
        <v>0</v>
      </c>
      <c r="L47" s="15">
        <f t="shared" si="0"/>
        <v>0</v>
      </c>
    </row>
    <row r="48" spans="1:12" x14ac:dyDescent="0.2">
      <c r="A48" s="89" t="s">
        <v>231</v>
      </c>
      <c r="B48" s="89" t="s">
        <v>232</v>
      </c>
      <c r="C48" s="89" t="s">
        <v>229</v>
      </c>
      <c r="D48" s="72">
        <v>0</v>
      </c>
      <c r="E48" s="72">
        <v>0</v>
      </c>
      <c r="F48" s="72">
        <v>0</v>
      </c>
      <c r="G48" s="72">
        <v>0</v>
      </c>
      <c r="H48" s="72">
        <v>0</v>
      </c>
      <c r="I48" s="72">
        <v>0</v>
      </c>
      <c r="J48" s="72">
        <v>0</v>
      </c>
      <c r="K48" s="72">
        <v>0</v>
      </c>
      <c r="L48" s="15">
        <f t="shared" si="0"/>
        <v>0</v>
      </c>
    </row>
    <row r="49" spans="1:12" s="23" customFormat="1" x14ac:dyDescent="0.2">
      <c r="A49" s="89" t="s">
        <v>233</v>
      </c>
      <c r="B49" s="89" t="s">
        <v>234</v>
      </c>
      <c r="C49" s="89" t="s">
        <v>235</v>
      </c>
      <c r="D49" s="72">
        <v>0</v>
      </c>
      <c r="E49" s="72">
        <v>0</v>
      </c>
      <c r="F49" s="72">
        <v>0</v>
      </c>
      <c r="G49" s="72">
        <v>0</v>
      </c>
      <c r="H49" s="72">
        <v>0</v>
      </c>
      <c r="I49" s="72">
        <v>0</v>
      </c>
      <c r="J49" s="72">
        <v>0</v>
      </c>
      <c r="K49" s="72">
        <v>0</v>
      </c>
      <c r="L49" s="15">
        <f t="shared" si="0"/>
        <v>0</v>
      </c>
    </row>
    <row r="50" spans="1:12" s="23" customFormat="1" x14ac:dyDescent="0.2">
      <c r="A50" s="89" t="s">
        <v>268</v>
      </c>
      <c r="B50" s="89" t="s">
        <v>269</v>
      </c>
      <c r="C50" s="89" t="s">
        <v>291</v>
      </c>
      <c r="D50" s="72">
        <v>0</v>
      </c>
      <c r="E50" s="72">
        <v>0</v>
      </c>
      <c r="F50" s="72">
        <v>0</v>
      </c>
      <c r="G50" s="72">
        <v>0</v>
      </c>
      <c r="H50" s="72">
        <v>0</v>
      </c>
      <c r="I50" s="72">
        <v>0</v>
      </c>
      <c r="J50" s="72">
        <v>0</v>
      </c>
      <c r="K50" s="72">
        <v>0</v>
      </c>
      <c r="L50" s="15">
        <f t="shared" si="0"/>
        <v>0</v>
      </c>
    </row>
    <row r="51" spans="1:12" x14ac:dyDescent="0.2">
      <c r="A51" s="89" t="s">
        <v>270</v>
      </c>
      <c r="B51" s="89" t="s">
        <v>271</v>
      </c>
      <c r="C51" s="89" t="s">
        <v>207</v>
      </c>
      <c r="D51" s="72">
        <v>0</v>
      </c>
      <c r="E51" s="72">
        <v>0</v>
      </c>
      <c r="F51" s="72">
        <v>0</v>
      </c>
      <c r="G51" s="72">
        <v>0</v>
      </c>
      <c r="H51" s="72">
        <v>0</v>
      </c>
      <c r="I51" s="72">
        <v>0</v>
      </c>
      <c r="J51" s="72">
        <v>0</v>
      </c>
      <c r="K51" s="72">
        <v>0</v>
      </c>
      <c r="L51" s="15">
        <f t="shared" si="0"/>
        <v>0</v>
      </c>
    </row>
    <row r="52" spans="1:12" x14ac:dyDescent="0.2">
      <c r="A52" s="89" t="s">
        <v>272</v>
      </c>
      <c r="B52" s="89" t="s">
        <v>273</v>
      </c>
      <c r="C52" s="89" t="s">
        <v>273</v>
      </c>
      <c r="D52" s="72">
        <v>0</v>
      </c>
      <c r="E52" s="72">
        <v>0</v>
      </c>
      <c r="F52" s="72">
        <v>0</v>
      </c>
      <c r="G52" s="72">
        <v>0</v>
      </c>
      <c r="H52" s="72">
        <v>0</v>
      </c>
      <c r="I52" s="72">
        <v>0</v>
      </c>
      <c r="J52" s="72">
        <v>0</v>
      </c>
      <c r="K52" s="72">
        <v>0</v>
      </c>
      <c r="L52" s="15">
        <f t="shared" si="0"/>
        <v>0</v>
      </c>
    </row>
    <row r="53" spans="1:12" x14ac:dyDescent="0.2">
      <c r="A53" s="89" t="s">
        <v>274</v>
      </c>
      <c r="B53" s="89" t="s">
        <v>275</v>
      </c>
      <c r="C53" s="89" t="s">
        <v>273</v>
      </c>
      <c r="D53" s="72">
        <v>0</v>
      </c>
      <c r="E53" s="72">
        <v>0</v>
      </c>
      <c r="F53" s="72">
        <v>0</v>
      </c>
      <c r="G53" s="72">
        <v>0</v>
      </c>
      <c r="H53" s="72">
        <v>0</v>
      </c>
      <c r="I53" s="72">
        <v>0</v>
      </c>
      <c r="J53" s="72">
        <v>0</v>
      </c>
      <c r="K53" s="72">
        <v>0</v>
      </c>
      <c r="L53" s="15">
        <f t="shared" si="0"/>
        <v>0</v>
      </c>
    </row>
    <row r="54" spans="1:12" x14ac:dyDescent="0.2">
      <c r="A54" s="89" t="s">
        <v>78</v>
      </c>
      <c r="B54" s="89" t="s">
        <v>79</v>
      </c>
      <c r="C54" s="89" t="s">
        <v>77</v>
      </c>
      <c r="D54" s="72">
        <v>0</v>
      </c>
      <c r="E54" s="72">
        <v>0</v>
      </c>
      <c r="F54" s="72">
        <v>0</v>
      </c>
      <c r="G54" s="72">
        <v>0</v>
      </c>
      <c r="H54" s="72">
        <v>0</v>
      </c>
      <c r="I54" s="72">
        <v>0</v>
      </c>
      <c r="J54" s="72">
        <v>0</v>
      </c>
      <c r="K54" s="72">
        <v>0</v>
      </c>
      <c r="L54" s="15">
        <f t="shared" si="0"/>
        <v>0</v>
      </c>
    </row>
    <row r="55" spans="1:12" x14ac:dyDescent="0.2">
      <c r="A55" s="89" t="s">
        <v>80</v>
      </c>
      <c r="B55" s="89" t="s">
        <v>81</v>
      </c>
      <c r="C55" s="89" t="s">
        <v>82</v>
      </c>
      <c r="D55" s="72">
        <v>0</v>
      </c>
      <c r="E55" s="72">
        <v>0</v>
      </c>
      <c r="F55" s="72">
        <v>0</v>
      </c>
      <c r="G55" s="72">
        <v>0</v>
      </c>
      <c r="H55" s="72">
        <v>0</v>
      </c>
      <c r="I55" s="72">
        <v>0</v>
      </c>
      <c r="J55" s="72">
        <v>0</v>
      </c>
      <c r="K55" s="72">
        <v>0</v>
      </c>
      <c r="L55" s="15">
        <f t="shared" si="0"/>
        <v>0</v>
      </c>
    </row>
    <row r="56" spans="1:12" x14ac:dyDescent="0.2">
      <c r="A56" s="89" t="s">
        <v>83</v>
      </c>
      <c r="B56" s="89" t="s">
        <v>84</v>
      </c>
      <c r="C56" s="89" t="s">
        <v>77</v>
      </c>
      <c r="D56" s="72">
        <v>0</v>
      </c>
      <c r="E56" s="72">
        <v>0</v>
      </c>
      <c r="F56" s="72">
        <v>0</v>
      </c>
      <c r="G56" s="72">
        <v>0</v>
      </c>
      <c r="H56" s="72">
        <v>0</v>
      </c>
      <c r="I56" s="72">
        <v>0</v>
      </c>
      <c r="J56" s="72">
        <v>0</v>
      </c>
      <c r="K56" s="72">
        <v>0</v>
      </c>
      <c r="L56" s="15">
        <f t="shared" si="0"/>
        <v>0</v>
      </c>
    </row>
    <row r="57" spans="1:12" s="23" customFormat="1" x14ac:dyDescent="0.2">
      <c r="A57" s="89" t="s">
        <v>85</v>
      </c>
      <c r="B57" s="89" t="s">
        <v>86</v>
      </c>
      <c r="C57" s="89" t="s">
        <v>35</v>
      </c>
      <c r="D57" s="72">
        <v>0</v>
      </c>
      <c r="E57" s="72">
        <v>0</v>
      </c>
      <c r="F57" s="72">
        <v>0</v>
      </c>
      <c r="G57" s="72">
        <v>0</v>
      </c>
      <c r="H57" s="72">
        <v>0</v>
      </c>
      <c r="I57" s="72">
        <v>0</v>
      </c>
      <c r="J57" s="72">
        <v>0</v>
      </c>
      <c r="K57" s="72">
        <v>0</v>
      </c>
      <c r="L57" s="15">
        <f t="shared" si="0"/>
        <v>0</v>
      </c>
    </row>
    <row r="58" spans="1:12" s="23" customFormat="1" x14ac:dyDescent="0.2">
      <c r="A58" s="89" t="s">
        <v>88</v>
      </c>
      <c r="B58" s="89" t="s">
        <v>89</v>
      </c>
      <c r="C58" s="89" t="s">
        <v>207</v>
      </c>
      <c r="D58" s="72">
        <v>0</v>
      </c>
      <c r="E58" s="72">
        <v>0</v>
      </c>
      <c r="F58" s="72">
        <v>0</v>
      </c>
      <c r="G58" s="72">
        <v>0</v>
      </c>
      <c r="H58" s="72">
        <v>0</v>
      </c>
      <c r="I58" s="72">
        <v>0</v>
      </c>
      <c r="J58" s="72">
        <v>0</v>
      </c>
      <c r="K58" s="72">
        <v>0</v>
      </c>
      <c r="L58" s="15">
        <f t="shared" si="0"/>
        <v>0</v>
      </c>
    </row>
    <row r="59" spans="1:12" s="23" customFormat="1" x14ac:dyDescent="0.2">
      <c r="A59" s="89" t="s">
        <v>90</v>
      </c>
      <c r="B59" s="89" t="s">
        <v>91</v>
      </c>
      <c r="C59" s="89" t="s">
        <v>92</v>
      </c>
      <c r="D59" s="72">
        <v>0</v>
      </c>
      <c r="E59" s="72">
        <v>0</v>
      </c>
      <c r="F59" s="72">
        <v>0</v>
      </c>
      <c r="G59" s="72">
        <v>0</v>
      </c>
      <c r="H59" s="72">
        <v>0</v>
      </c>
      <c r="I59" s="72">
        <v>0</v>
      </c>
      <c r="J59" s="72">
        <v>0</v>
      </c>
      <c r="K59" s="72">
        <v>0</v>
      </c>
      <c r="L59" s="15">
        <f t="shared" si="0"/>
        <v>0</v>
      </c>
    </row>
    <row r="60" spans="1:12" s="23" customFormat="1" x14ac:dyDescent="0.2">
      <c r="A60" s="89" t="s">
        <v>93</v>
      </c>
      <c r="B60" s="89" t="s">
        <v>217</v>
      </c>
      <c r="C60" s="89" t="s">
        <v>32</v>
      </c>
      <c r="D60" s="72">
        <v>0</v>
      </c>
      <c r="E60" s="72">
        <v>0</v>
      </c>
      <c r="F60" s="72">
        <v>0</v>
      </c>
      <c r="G60" s="72">
        <v>0</v>
      </c>
      <c r="H60" s="72">
        <v>0</v>
      </c>
      <c r="I60" s="72">
        <v>0</v>
      </c>
      <c r="J60" s="72">
        <v>0</v>
      </c>
      <c r="K60" s="72">
        <v>0</v>
      </c>
      <c r="L60" s="15">
        <f t="shared" si="0"/>
        <v>0</v>
      </c>
    </row>
    <row r="61" spans="1:12" s="23" customFormat="1" x14ac:dyDescent="0.2">
      <c r="A61" s="89" t="s">
        <v>94</v>
      </c>
      <c r="B61" s="89" t="s">
        <v>95</v>
      </c>
      <c r="C61" s="89" t="s">
        <v>35</v>
      </c>
      <c r="D61" s="72">
        <v>0</v>
      </c>
      <c r="E61" s="72">
        <v>0</v>
      </c>
      <c r="F61" s="72">
        <v>0</v>
      </c>
      <c r="G61" s="72">
        <v>0</v>
      </c>
      <c r="H61" s="72">
        <v>0</v>
      </c>
      <c r="I61" s="72">
        <v>0</v>
      </c>
      <c r="J61" s="72">
        <v>0</v>
      </c>
      <c r="K61" s="72">
        <v>0</v>
      </c>
      <c r="L61" s="15">
        <f t="shared" si="0"/>
        <v>0</v>
      </c>
    </row>
    <row r="62" spans="1:12" s="23" customFormat="1" x14ac:dyDescent="0.2">
      <c r="A62" s="89" t="s">
        <v>96</v>
      </c>
      <c r="B62" s="89" t="s">
        <v>296</v>
      </c>
      <c r="C62" s="89" t="s">
        <v>223</v>
      </c>
      <c r="D62" s="72">
        <v>0</v>
      </c>
      <c r="E62" s="72">
        <v>0</v>
      </c>
      <c r="F62" s="72">
        <v>0</v>
      </c>
      <c r="G62" s="72">
        <v>0</v>
      </c>
      <c r="H62" s="72">
        <v>0</v>
      </c>
      <c r="I62" s="72">
        <v>0</v>
      </c>
      <c r="J62" s="72">
        <v>0</v>
      </c>
      <c r="K62" s="72">
        <v>0</v>
      </c>
      <c r="L62" s="15">
        <f t="shared" si="0"/>
        <v>0</v>
      </c>
    </row>
    <row r="63" spans="1:12" s="23" customFormat="1" x14ac:dyDescent="0.2">
      <c r="A63" s="90" t="s">
        <v>97</v>
      </c>
      <c r="B63" s="90" t="s">
        <v>98</v>
      </c>
      <c r="C63" s="90" t="s">
        <v>32</v>
      </c>
      <c r="D63" s="72">
        <v>0</v>
      </c>
      <c r="E63" s="72">
        <v>0</v>
      </c>
      <c r="F63" s="72">
        <v>0</v>
      </c>
      <c r="G63" s="72">
        <v>0</v>
      </c>
      <c r="H63" s="72">
        <v>0</v>
      </c>
      <c r="I63" s="72">
        <v>0</v>
      </c>
      <c r="J63" s="72">
        <v>0</v>
      </c>
      <c r="K63" s="72">
        <v>0</v>
      </c>
      <c r="L63" s="15">
        <f t="shared" si="0"/>
        <v>0</v>
      </c>
    </row>
    <row r="64" spans="1:12" s="23" customFormat="1" x14ac:dyDescent="0.2">
      <c r="A64" s="90" t="s">
        <v>99</v>
      </c>
      <c r="B64" s="90" t="s">
        <v>100</v>
      </c>
      <c r="C64" s="90" t="s">
        <v>207</v>
      </c>
      <c r="D64" s="72">
        <v>0</v>
      </c>
      <c r="E64" s="72">
        <v>0</v>
      </c>
      <c r="F64" s="72">
        <v>0</v>
      </c>
      <c r="G64" s="72">
        <v>0</v>
      </c>
      <c r="H64" s="72">
        <v>0</v>
      </c>
      <c r="I64" s="72">
        <v>0</v>
      </c>
      <c r="J64" s="72">
        <v>0</v>
      </c>
      <c r="K64" s="72">
        <v>0</v>
      </c>
      <c r="L64" s="15">
        <f t="shared" si="0"/>
        <v>0</v>
      </c>
    </row>
    <row r="65" spans="1:12" s="23" customFormat="1" x14ac:dyDescent="0.2">
      <c r="A65" s="90" t="s">
        <v>103</v>
      </c>
      <c r="B65" s="90" t="s">
        <v>104</v>
      </c>
      <c r="C65" s="90" t="s">
        <v>32</v>
      </c>
      <c r="D65" s="72">
        <v>0</v>
      </c>
      <c r="E65" s="72">
        <v>0</v>
      </c>
      <c r="F65" s="72">
        <v>0</v>
      </c>
      <c r="G65" s="72">
        <v>0</v>
      </c>
      <c r="H65" s="72">
        <v>0</v>
      </c>
      <c r="I65" s="72">
        <v>0</v>
      </c>
      <c r="J65" s="72">
        <v>0</v>
      </c>
      <c r="K65" s="72">
        <v>0</v>
      </c>
      <c r="L65" s="15">
        <f t="shared" si="0"/>
        <v>0</v>
      </c>
    </row>
    <row r="66" spans="1:12" s="23" customFormat="1" x14ac:dyDescent="0.2">
      <c r="A66" s="89" t="s">
        <v>105</v>
      </c>
      <c r="B66" s="89" t="s">
        <v>106</v>
      </c>
      <c r="C66" s="89" t="s">
        <v>207</v>
      </c>
      <c r="D66" s="72">
        <v>0</v>
      </c>
      <c r="E66" s="72">
        <v>0</v>
      </c>
      <c r="F66" s="72">
        <v>0</v>
      </c>
      <c r="G66" s="72">
        <v>0</v>
      </c>
      <c r="H66" s="72">
        <v>0</v>
      </c>
      <c r="I66" s="72">
        <v>0</v>
      </c>
      <c r="J66" s="72">
        <v>0</v>
      </c>
      <c r="K66" s="72">
        <v>0</v>
      </c>
      <c r="L66" s="15">
        <f t="shared" si="0"/>
        <v>0</v>
      </c>
    </row>
    <row r="67" spans="1:12" s="23" customFormat="1" x14ac:dyDescent="0.2">
      <c r="A67" s="90" t="s">
        <v>191</v>
      </c>
      <c r="B67" s="90" t="s">
        <v>197</v>
      </c>
      <c r="C67" s="90" t="s">
        <v>201</v>
      </c>
      <c r="D67" s="72">
        <v>0</v>
      </c>
      <c r="E67" s="72">
        <v>0</v>
      </c>
      <c r="F67" s="72">
        <v>0</v>
      </c>
      <c r="G67" s="72">
        <v>0</v>
      </c>
      <c r="H67" s="72">
        <v>0</v>
      </c>
      <c r="I67" s="72">
        <v>0</v>
      </c>
      <c r="J67" s="72">
        <v>0</v>
      </c>
      <c r="K67" s="72">
        <v>0</v>
      </c>
      <c r="L67" s="15">
        <f t="shared" si="0"/>
        <v>0</v>
      </c>
    </row>
    <row r="68" spans="1:12" s="23" customFormat="1" x14ac:dyDescent="0.2">
      <c r="A68" s="90" t="s">
        <v>192</v>
      </c>
      <c r="B68" s="90" t="s">
        <v>198</v>
      </c>
      <c r="C68" s="90" t="s">
        <v>201</v>
      </c>
      <c r="D68" s="72">
        <v>0</v>
      </c>
      <c r="E68" s="72">
        <v>0</v>
      </c>
      <c r="F68" s="72">
        <v>0</v>
      </c>
      <c r="G68" s="72">
        <v>0</v>
      </c>
      <c r="H68" s="72">
        <v>0</v>
      </c>
      <c r="I68" s="72">
        <v>0</v>
      </c>
      <c r="J68" s="72">
        <v>0</v>
      </c>
      <c r="K68" s="72">
        <v>0</v>
      </c>
      <c r="L68" s="15">
        <f t="shared" si="0"/>
        <v>0</v>
      </c>
    </row>
    <row r="69" spans="1:12" x14ac:dyDescent="0.2">
      <c r="A69" s="90" t="s">
        <v>193</v>
      </c>
      <c r="B69" s="90" t="s">
        <v>199</v>
      </c>
      <c r="C69" s="90" t="s">
        <v>201</v>
      </c>
      <c r="D69" s="72">
        <v>0</v>
      </c>
      <c r="E69" s="72">
        <v>0</v>
      </c>
      <c r="F69" s="72">
        <v>0</v>
      </c>
      <c r="G69" s="72">
        <v>0</v>
      </c>
      <c r="H69" s="72">
        <v>0</v>
      </c>
      <c r="I69" s="72">
        <v>0</v>
      </c>
      <c r="J69" s="72">
        <v>0</v>
      </c>
      <c r="K69" s="72">
        <v>0</v>
      </c>
      <c r="L69" s="15">
        <f t="shared" si="0"/>
        <v>0</v>
      </c>
    </row>
    <row r="70" spans="1:12" x14ac:dyDescent="0.2">
      <c r="A70" s="90" t="s">
        <v>111</v>
      </c>
      <c r="B70" s="90" t="s">
        <v>218</v>
      </c>
      <c r="C70" s="90" t="s">
        <v>32</v>
      </c>
      <c r="D70" s="72">
        <v>0</v>
      </c>
      <c r="E70" s="72">
        <v>0</v>
      </c>
      <c r="F70" s="72">
        <v>0</v>
      </c>
      <c r="G70" s="72">
        <v>0</v>
      </c>
      <c r="H70" s="72">
        <v>0</v>
      </c>
      <c r="I70" s="72">
        <v>0</v>
      </c>
      <c r="J70" s="72">
        <v>0</v>
      </c>
      <c r="K70" s="72">
        <v>0</v>
      </c>
      <c r="L70" s="15">
        <f t="shared" si="0"/>
        <v>0</v>
      </c>
    </row>
    <row r="71" spans="1:12" s="23" customFormat="1" x14ac:dyDescent="0.2">
      <c r="A71" s="90" t="s">
        <v>112</v>
      </c>
      <c r="B71" s="90" t="s">
        <v>113</v>
      </c>
      <c r="C71" s="90" t="s">
        <v>44</v>
      </c>
      <c r="D71" s="72">
        <v>0</v>
      </c>
      <c r="E71" s="72">
        <v>0</v>
      </c>
      <c r="F71" s="72">
        <v>0</v>
      </c>
      <c r="G71" s="72">
        <v>0</v>
      </c>
      <c r="H71" s="72">
        <v>0</v>
      </c>
      <c r="I71" s="72">
        <v>0</v>
      </c>
      <c r="J71" s="72">
        <v>0</v>
      </c>
      <c r="K71" s="72">
        <v>0</v>
      </c>
      <c r="L71" s="15">
        <f t="shared" si="0"/>
        <v>0</v>
      </c>
    </row>
    <row r="72" spans="1:12" s="23" customFormat="1" x14ac:dyDescent="0.2">
      <c r="A72" s="90" t="s">
        <v>115</v>
      </c>
      <c r="B72" s="90" t="s">
        <v>116</v>
      </c>
      <c r="C72" s="90" t="s">
        <v>207</v>
      </c>
      <c r="D72" s="72">
        <v>0</v>
      </c>
      <c r="E72" s="72">
        <v>0</v>
      </c>
      <c r="F72" s="72">
        <v>0</v>
      </c>
      <c r="G72" s="72">
        <v>0</v>
      </c>
      <c r="H72" s="72">
        <v>0</v>
      </c>
      <c r="I72" s="72">
        <v>0</v>
      </c>
      <c r="J72" s="72">
        <v>0</v>
      </c>
      <c r="K72" s="72">
        <v>0</v>
      </c>
      <c r="L72" s="15">
        <f t="shared" ref="L72:L77" si="1">SUM(D72:K72)</f>
        <v>0</v>
      </c>
    </row>
    <row r="73" spans="1:12" s="23" customFormat="1" x14ac:dyDescent="0.2">
      <c r="A73" s="90" t="s">
        <v>194</v>
      </c>
      <c r="B73" s="90" t="s">
        <v>200</v>
      </c>
      <c r="C73" s="90" t="s">
        <v>32</v>
      </c>
      <c r="D73" s="72">
        <v>0</v>
      </c>
      <c r="E73" s="72">
        <v>0</v>
      </c>
      <c r="F73" s="72">
        <v>0</v>
      </c>
      <c r="G73" s="72">
        <v>0</v>
      </c>
      <c r="H73" s="72">
        <v>0</v>
      </c>
      <c r="I73" s="72">
        <v>0</v>
      </c>
      <c r="J73" s="72">
        <v>0</v>
      </c>
      <c r="K73" s="72">
        <v>0</v>
      </c>
      <c r="L73" s="15">
        <f t="shared" si="1"/>
        <v>0</v>
      </c>
    </row>
    <row r="74" spans="1:12" s="23" customFormat="1" x14ac:dyDescent="0.2">
      <c r="A74" s="90" t="s">
        <v>117</v>
      </c>
      <c r="B74" s="90" t="s">
        <v>118</v>
      </c>
      <c r="C74" s="90" t="s">
        <v>35</v>
      </c>
      <c r="D74" s="72">
        <v>0</v>
      </c>
      <c r="E74" s="72">
        <v>0</v>
      </c>
      <c r="F74" s="72">
        <v>0</v>
      </c>
      <c r="G74" s="72">
        <v>0</v>
      </c>
      <c r="H74" s="72">
        <v>0</v>
      </c>
      <c r="I74" s="72">
        <v>0</v>
      </c>
      <c r="J74" s="72">
        <v>0</v>
      </c>
      <c r="K74" s="72">
        <v>0</v>
      </c>
      <c r="L74" s="15">
        <f t="shared" si="1"/>
        <v>0</v>
      </c>
    </row>
    <row r="75" spans="1:12" s="23" customFormat="1" x14ac:dyDescent="0.2">
      <c r="A75" s="90" t="s">
        <v>119</v>
      </c>
      <c r="B75" s="90" t="s">
        <v>120</v>
      </c>
      <c r="C75" s="90" t="s">
        <v>35</v>
      </c>
      <c r="D75" s="72">
        <v>0</v>
      </c>
      <c r="E75" s="72">
        <v>0</v>
      </c>
      <c r="F75" s="72">
        <v>0</v>
      </c>
      <c r="G75" s="72">
        <v>0</v>
      </c>
      <c r="H75" s="72">
        <v>0</v>
      </c>
      <c r="I75" s="72">
        <v>0</v>
      </c>
      <c r="J75" s="72">
        <v>0</v>
      </c>
      <c r="K75" s="72">
        <v>0</v>
      </c>
      <c r="L75" s="15">
        <f t="shared" si="1"/>
        <v>0</v>
      </c>
    </row>
    <row r="76" spans="1:12" s="23" customFormat="1" x14ac:dyDescent="0.2">
      <c r="A76" s="89" t="s">
        <v>127</v>
      </c>
      <c r="B76" s="89" t="s">
        <v>128</v>
      </c>
      <c r="C76" s="89" t="s">
        <v>128</v>
      </c>
      <c r="D76" s="72">
        <v>0</v>
      </c>
      <c r="E76" s="72">
        <v>0</v>
      </c>
      <c r="F76" s="72">
        <v>0</v>
      </c>
      <c r="G76" s="72">
        <v>0</v>
      </c>
      <c r="H76" s="72">
        <v>0</v>
      </c>
      <c r="I76" s="72">
        <v>0</v>
      </c>
      <c r="J76" s="72">
        <v>0</v>
      </c>
      <c r="K76" s="72">
        <v>0</v>
      </c>
      <c r="L76" s="15">
        <f t="shared" si="1"/>
        <v>0</v>
      </c>
    </row>
    <row r="77" spans="1:12" s="23" customFormat="1" ht="13.5" thickBot="1" x14ac:dyDescent="0.25">
      <c r="A77" s="91" t="s">
        <v>121</v>
      </c>
      <c r="B77" s="91" t="s">
        <v>219</v>
      </c>
      <c r="C77" s="91" t="s">
        <v>220</v>
      </c>
      <c r="D77" s="72">
        <v>0</v>
      </c>
      <c r="E77" s="72">
        <v>0</v>
      </c>
      <c r="F77" s="72">
        <v>0</v>
      </c>
      <c r="G77" s="72">
        <v>0</v>
      </c>
      <c r="H77" s="72">
        <v>0</v>
      </c>
      <c r="I77" s="72">
        <v>0</v>
      </c>
      <c r="J77" s="72">
        <v>0</v>
      </c>
      <c r="K77" s="72">
        <v>0</v>
      </c>
      <c r="L77" s="15">
        <f t="shared" si="1"/>
        <v>0</v>
      </c>
    </row>
    <row r="78" spans="1:12" ht="13.5" thickBot="1" x14ac:dyDescent="0.25">
      <c r="A78" s="57" t="s">
        <v>23</v>
      </c>
      <c r="B78" s="58"/>
      <c r="C78" s="125"/>
      <c r="D78" s="60">
        <f>SUM(D22:D77)</f>
        <v>0</v>
      </c>
      <c r="E78" s="61">
        <f t="shared" ref="E78:K78" si="2">SUM(E22:E77)</f>
        <v>0</v>
      </c>
      <c r="F78" s="61">
        <f t="shared" si="2"/>
        <v>0</v>
      </c>
      <c r="G78" s="61">
        <f t="shared" si="2"/>
        <v>0</v>
      </c>
      <c r="H78" s="61">
        <f t="shared" si="2"/>
        <v>0</v>
      </c>
      <c r="I78" s="61">
        <f t="shared" si="2"/>
        <v>0</v>
      </c>
      <c r="J78" s="61">
        <f t="shared" si="2"/>
        <v>0</v>
      </c>
      <c r="K78" s="126">
        <f t="shared" si="2"/>
        <v>0</v>
      </c>
      <c r="L78" s="127">
        <f>SUM(L22:L77)</f>
        <v>0</v>
      </c>
    </row>
  </sheetData>
  <mergeCells count="1">
    <mergeCell ref="A9:I16"/>
  </mergeCells>
  <pageMargins left="0.7" right="0.7" top="0.75" bottom="0.75" header="0.3" footer="0.3"/>
  <pageSetup paperSize="9" scale="4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00B0F0"/>
  </sheetPr>
  <dimension ref="A1:L72"/>
  <sheetViews>
    <sheetView topLeftCell="A22" zoomScaleNormal="100" workbookViewId="0">
      <selection activeCell="L64" sqref="L64"/>
    </sheetView>
  </sheetViews>
  <sheetFormatPr defaultColWidth="9.140625" defaultRowHeight="12.75" x14ac:dyDescent="0.2"/>
  <cols>
    <col min="1" max="1" width="9.140625" style="4"/>
    <col min="2" max="2" width="40.85546875" style="4" customWidth="1"/>
    <col min="3" max="3" width="32" style="4" bestFit="1" customWidth="1"/>
    <col min="4" max="12" width="15.85546875" style="4" customWidth="1"/>
    <col min="13" max="20" width="15.42578125" style="4" customWidth="1"/>
    <col min="21" max="16384" width="9.140625" style="4"/>
  </cols>
  <sheetData>
    <row r="1" spans="1:12" s="55" customFormat="1" ht="21" x14ac:dyDescent="0.35">
      <c r="A1" s="3"/>
    </row>
    <row r="3" spans="1:12" x14ac:dyDescent="0.2">
      <c r="A3" s="8" t="s">
        <v>183</v>
      </c>
    </row>
    <row r="4" spans="1:12" s="8" customFormat="1" x14ac:dyDescent="0.2">
      <c r="A4" s="56" t="s">
        <v>146</v>
      </c>
      <c r="B4" s="8" t="s">
        <v>147</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57"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ref="L58:L63" si="1">SUM(D58:K58)</f>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1"/>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1"/>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1"/>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1"/>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1"/>
        <v>0</v>
      </c>
    </row>
    <row r="64" spans="1:12" s="63" customFormat="1" ht="13.5" thickBot="1" x14ac:dyDescent="0.25">
      <c r="A64" s="57" t="s">
        <v>23</v>
      </c>
      <c r="B64" s="58"/>
      <c r="C64" s="59"/>
      <c r="D64" s="60">
        <f>SUM(D8:D63)</f>
        <v>0</v>
      </c>
      <c r="E64" s="61">
        <f t="shared" ref="E64:L64" si="2">SUM(E8:E63)</f>
        <v>0</v>
      </c>
      <c r="F64" s="61">
        <f t="shared" si="2"/>
        <v>0</v>
      </c>
      <c r="G64" s="61">
        <f t="shared" si="2"/>
        <v>0</v>
      </c>
      <c r="H64" s="61">
        <f t="shared" si="2"/>
        <v>0</v>
      </c>
      <c r="I64" s="61">
        <f t="shared" si="2"/>
        <v>0</v>
      </c>
      <c r="J64" s="61">
        <f t="shared" si="2"/>
        <v>0</v>
      </c>
      <c r="K64" s="126">
        <f t="shared" si="2"/>
        <v>0</v>
      </c>
      <c r="L64" s="62">
        <f t="shared" si="2"/>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sheetData>
  <pageMargins left="0.7" right="0.7" top="0.75" bottom="0.75" header="0.3" footer="0.3"/>
  <pageSetup paperSize="9" scale="4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rgb="FF00B0F0"/>
  </sheetPr>
  <dimension ref="A1:L1048544"/>
  <sheetViews>
    <sheetView topLeftCell="A28" zoomScaleNormal="100" workbookViewId="0">
      <selection activeCell="D57" sqref="D57:L63"/>
    </sheetView>
  </sheetViews>
  <sheetFormatPr defaultColWidth="9.140625" defaultRowHeight="12.75" x14ac:dyDescent="0.2"/>
  <cols>
    <col min="1" max="1" width="9.140625" style="4"/>
    <col min="2" max="2" width="40.85546875" style="4" customWidth="1"/>
    <col min="3" max="3" width="15.85546875" style="4" customWidth="1"/>
    <col min="4" max="11" width="15.85546875" style="71" customWidth="1"/>
    <col min="12" max="20" width="15.85546875" style="4" customWidth="1"/>
    <col min="21" max="16384" width="9.140625" style="4"/>
  </cols>
  <sheetData>
    <row r="1" spans="1:12" s="55" customFormat="1" ht="21" x14ac:dyDescent="0.35">
      <c r="A1" s="3"/>
      <c r="D1" s="23"/>
      <c r="E1" s="23"/>
      <c r="F1" s="23"/>
      <c r="G1" s="23"/>
      <c r="H1" s="23"/>
      <c r="I1" s="23"/>
      <c r="J1" s="23"/>
      <c r="K1" s="23"/>
      <c r="L1" s="23"/>
    </row>
    <row r="2" spans="1:12" x14ac:dyDescent="0.2">
      <c r="D2" s="23"/>
      <c r="E2" s="23"/>
      <c r="F2" s="23"/>
      <c r="G2" s="23"/>
      <c r="H2" s="23"/>
      <c r="I2" s="23"/>
      <c r="J2" s="23"/>
      <c r="K2" s="23"/>
      <c r="L2" s="23"/>
    </row>
    <row r="3" spans="1:12" x14ac:dyDescent="0.2">
      <c r="A3" s="8" t="s">
        <v>183</v>
      </c>
      <c r="D3" s="23"/>
      <c r="E3" s="23"/>
      <c r="F3" s="23"/>
      <c r="G3" s="23"/>
      <c r="H3" s="23"/>
      <c r="I3" s="23"/>
      <c r="J3" s="23"/>
      <c r="K3" s="23"/>
      <c r="L3" s="23"/>
    </row>
    <row r="4" spans="1:12" s="8" customFormat="1" x14ac:dyDescent="0.2">
      <c r="A4" s="56" t="s">
        <v>148</v>
      </c>
      <c r="B4" s="8" t="s">
        <v>149</v>
      </c>
      <c r="D4" s="23"/>
      <c r="E4" s="23"/>
      <c r="F4" s="23"/>
      <c r="G4" s="23"/>
      <c r="H4" s="23"/>
      <c r="I4" s="23"/>
      <c r="J4" s="23"/>
      <c r="K4" s="23"/>
      <c r="L4" s="23"/>
    </row>
    <row r="5" spans="1:12" x14ac:dyDescent="0.2">
      <c r="D5" s="23"/>
      <c r="E5" s="23"/>
      <c r="F5" s="23"/>
      <c r="G5" s="23"/>
      <c r="H5" s="23"/>
      <c r="I5" s="23"/>
      <c r="J5" s="23"/>
      <c r="K5" s="23"/>
      <c r="L5" s="23"/>
    </row>
    <row r="6" spans="1:12" ht="13.5" thickBot="1" x14ac:dyDescent="0.25">
      <c r="D6" s="23"/>
      <c r="E6" s="23"/>
      <c r="F6" s="23"/>
      <c r="G6" s="23"/>
      <c r="H6" s="23"/>
      <c r="I6" s="23"/>
      <c r="J6" s="23"/>
      <c r="K6" s="23"/>
      <c r="L6" s="23"/>
    </row>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57"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ref="L58:L63" si="1">SUM(D58:K58)</f>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1"/>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1"/>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1"/>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1"/>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1"/>
        <v>0</v>
      </c>
    </row>
    <row r="64" spans="1:12" s="23" customFormat="1" ht="13.5" thickBot="1" x14ac:dyDescent="0.25">
      <c r="A64" s="57" t="s">
        <v>23</v>
      </c>
      <c r="B64" s="58"/>
      <c r="C64" s="59"/>
      <c r="D64" s="60">
        <f>SUM(D8:D63)</f>
        <v>0</v>
      </c>
      <c r="E64" s="61">
        <f t="shared" ref="E64:L64" si="2">SUM(E8:E63)</f>
        <v>0</v>
      </c>
      <c r="F64" s="61">
        <f t="shared" si="2"/>
        <v>0</v>
      </c>
      <c r="G64" s="61">
        <f t="shared" si="2"/>
        <v>0</v>
      </c>
      <c r="H64" s="61">
        <f t="shared" si="2"/>
        <v>0</v>
      </c>
      <c r="I64" s="61">
        <f t="shared" si="2"/>
        <v>0</v>
      </c>
      <c r="J64" s="61">
        <f t="shared" si="2"/>
        <v>0</v>
      </c>
      <c r="K64" s="126">
        <f t="shared" si="2"/>
        <v>0</v>
      </c>
      <c r="L64" s="62">
        <f t="shared" si="2"/>
        <v>0</v>
      </c>
    </row>
    <row r="65" spans="4:11" s="23" customFormat="1" x14ac:dyDescent="0.2"/>
    <row r="66" spans="4:11" s="23" customFormat="1" x14ac:dyDescent="0.2"/>
    <row r="67" spans="4:11" s="23" customFormat="1" x14ac:dyDescent="0.2"/>
    <row r="68" spans="4:11" s="23" customFormat="1" x14ac:dyDescent="0.2"/>
    <row r="69" spans="4:11" s="23" customFormat="1" x14ac:dyDescent="0.2"/>
    <row r="70" spans="4:11" s="23" customFormat="1" x14ac:dyDescent="0.2"/>
    <row r="71" spans="4:11" s="23" customFormat="1" x14ac:dyDescent="0.2"/>
    <row r="72" spans="4:11" s="23" customFormat="1" x14ac:dyDescent="0.2"/>
    <row r="73" spans="4:11" s="23" customFormat="1" x14ac:dyDescent="0.2"/>
    <row r="74" spans="4:11" s="23" customFormat="1" x14ac:dyDescent="0.2"/>
    <row r="75" spans="4:11" s="23" customFormat="1" x14ac:dyDescent="0.2"/>
    <row r="76" spans="4:11" x14ac:dyDescent="0.2">
      <c r="D76" s="23"/>
      <c r="E76" s="23"/>
      <c r="F76" s="23"/>
      <c r="G76" s="23"/>
      <c r="H76" s="23"/>
      <c r="I76" s="23"/>
      <c r="J76" s="23"/>
      <c r="K76" s="23"/>
    </row>
    <row r="77" spans="4:11" x14ac:dyDescent="0.2">
      <c r="D77" s="23"/>
      <c r="E77" s="23"/>
      <c r="F77" s="23"/>
      <c r="G77" s="23"/>
      <c r="H77" s="23"/>
      <c r="I77" s="23"/>
      <c r="J77" s="23"/>
      <c r="K77" s="23"/>
    </row>
    <row r="78" spans="4:11" x14ac:dyDescent="0.2">
      <c r="D78" s="23"/>
      <c r="E78" s="23"/>
      <c r="F78" s="23"/>
      <c r="G78" s="23"/>
      <c r="H78" s="23"/>
      <c r="I78" s="23"/>
      <c r="J78" s="23"/>
      <c r="K78" s="23"/>
    </row>
    <row r="79" spans="4:11" x14ac:dyDescent="0.2">
      <c r="D79" s="23"/>
      <c r="E79" s="23"/>
      <c r="F79" s="23"/>
      <c r="G79" s="23"/>
      <c r="H79" s="23"/>
      <c r="I79" s="23"/>
      <c r="J79" s="23"/>
      <c r="K79" s="23"/>
    </row>
    <row r="80" spans="4:11" x14ac:dyDescent="0.2">
      <c r="D80" s="23"/>
      <c r="E80" s="23"/>
      <c r="F80" s="23"/>
      <c r="G80" s="23"/>
      <c r="H80" s="23"/>
      <c r="I80" s="23"/>
      <c r="J80" s="23"/>
      <c r="K80" s="23"/>
    </row>
    <row r="81" spans="4:11" x14ac:dyDescent="0.2">
      <c r="D81" s="23"/>
      <c r="E81" s="23"/>
      <c r="F81" s="23"/>
      <c r="G81" s="23"/>
      <c r="H81" s="23"/>
      <c r="I81" s="23"/>
      <c r="J81" s="23"/>
      <c r="K81" s="23"/>
    </row>
    <row r="82" spans="4:11" x14ac:dyDescent="0.2">
      <c r="D82" s="23"/>
      <c r="E82" s="23"/>
      <c r="F82" s="23"/>
      <c r="G82" s="23"/>
      <c r="H82" s="23"/>
      <c r="I82" s="23"/>
      <c r="J82" s="23"/>
      <c r="K82" s="23"/>
    </row>
    <row r="83" spans="4:11" x14ac:dyDescent="0.2">
      <c r="D83" s="23"/>
      <c r="E83" s="23"/>
      <c r="F83" s="23"/>
      <c r="G83" s="23"/>
      <c r="H83" s="23"/>
      <c r="I83" s="23"/>
      <c r="J83" s="23"/>
      <c r="K83" s="23"/>
    </row>
    <row r="84" spans="4:11" x14ac:dyDescent="0.2">
      <c r="D84" s="23"/>
      <c r="E84" s="23"/>
      <c r="F84" s="23"/>
      <c r="G84" s="23"/>
      <c r="H84" s="23"/>
      <c r="I84" s="23"/>
      <c r="J84" s="23"/>
      <c r="K84" s="23"/>
    </row>
    <row r="85" spans="4:11" x14ac:dyDescent="0.2">
      <c r="D85" s="23"/>
      <c r="E85" s="23"/>
      <c r="F85" s="23"/>
      <c r="G85" s="23"/>
      <c r="H85" s="23"/>
      <c r="I85" s="23"/>
      <c r="J85" s="23"/>
      <c r="K85" s="23"/>
    </row>
    <row r="86" spans="4:11" x14ac:dyDescent="0.2">
      <c r="D86" s="23"/>
      <c r="E86" s="23"/>
      <c r="F86" s="23"/>
      <c r="G86" s="23"/>
      <c r="H86" s="23"/>
      <c r="I86" s="23"/>
      <c r="J86" s="23"/>
      <c r="K86" s="23"/>
    </row>
    <row r="87" spans="4:11" x14ac:dyDescent="0.2">
      <c r="D87" s="23"/>
      <c r="E87" s="23"/>
      <c r="F87" s="23"/>
      <c r="G87" s="23"/>
      <c r="H87" s="23"/>
      <c r="I87" s="23"/>
      <c r="J87" s="23"/>
      <c r="K87" s="23"/>
    </row>
    <row r="88" spans="4:11" x14ac:dyDescent="0.2">
      <c r="D88" s="23"/>
      <c r="E88" s="23"/>
      <c r="F88" s="23"/>
      <c r="G88" s="23"/>
      <c r="H88" s="23"/>
      <c r="I88" s="23"/>
      <c r="J88" s="23"/>
      <c r="K88" s="23"/>
    </row>
    <row r="89" spans="4:11" x14ac:dyDescent="0.2">
      <c r="D89" s="23"/>
      <c r="E89" s="23"/>
      <c r="F89" s="23"/>
      <c r="G89" s="23"/>
      <c r="H89" s="23"/>
      <c r="I89" s="23"/>
      <c r="J89" s="23"/>
      <c r="K89" s="23"/>
    </row>
    <row r="90" spans="4:11" x14ac:dyDescent="0.2">
      <c r="D90" s="23"/>
      <c r="E90" s="23"/>
      <c r="F90" s="23"/>
      <c r="G90" s="23"/>
      <c r="H90" s="23"/>
      <c r="I90" s="23"/>
      <c r="J90" s="23"/>
      <c r="K90" s="23"/>
    </row>
    <row r="91" spans="4:11" x14ac:dyDescent="0.2">
      <c r="D91" s="23"/>
      <c r="E91" s="23"/>
      <c r="F91" s="23"/>
      <c r="G91" s="23"/>
      <c r="H91" s="23"/>
      <c r="I91" s="23"/>
      <c r="J91" s="23"/>
      <c r="K91" s="23"/>
    </row>
    <row r="92" spans="4:11" x14ac:dyDescent="0.2">
      <c r="D92" s="23"/>
      <c r="E92" s="23"/>
      <c r="F92" s="23"/>
      <c r="G92" s="23"/>
      <c r="H92" s="23"/>
      <c r="I92" s="23"/>
      <c r="J92" s="23"/>
      <c r="K92" s="23"/>
    </row>
    <row r="93" spans="4:11" x14ac:dyDescent="0.2">
      <c r="D93" s="23"/>
      <c r="E93" s="23"/>
      <c r="F93" s="23"/>
      <c r="G93" s="23"/>
      <c r="H93" s="23"/>
      <c r="I93" s="23"/>
      <c r="J93" s="23"/>
      <c r="K93" s="23"/>
    </row>
    <row r="94" spans="4:11" x14ac:dyDescent="0.2">
      <c r="D94" s="23"/>
      <c r="E94" s="23"/>
      <c r="F94" s="23"/>
      <c r="G94" s="23"/>
      <c r="H94" s="23"/>
      <c r="I94" s="23"/>
      <c r="J94" s="23"/>
      <c r="K94" s="23"/>
    </row>
    <row r="95" spans="4:11" x14ac:dyDescent="0.2">
      <c r="D95" s="23"/>
      <c r="E95" s="23"/>
      <c r="F95" s="23"/>
      <c r="G95" s="23"/>
      <c r="H95" s="23"/>
      <c r="I95" s="23"/>
      <c r="J95" s="23"/>
      <c r="K95" s="23"/>
    </row>
    <row r="96" spans="4:11" x14ac:dyDescent="0.2">
      <c r="D96" s="23"/>
      <c r="E96" s="23"/>
      <c r="F96" s="23"/>
      <c r="G96" s="23"/>
      <c r="H96" s="23"/>
      <c r="I96" s="23"/>
      <c r="J96" s="23"/>
      <c r="K96" s="23"/>
    </row>
    <row r="97" spans="4:11" x14ac:dyDescent="0.2">
      <c r="D97" s="23"/>
      <c r="E97" s="23"/>
      <c r="F97" s="23"/>
      <c r="G97" s="23"/>
      <c r="H97" s="23"/>
      <c r="I97" s="23"/>
      <c r="J97" s="23"/>
      <c r="K97" s="23"/>
    </row>
    <row r="98" spans="4:11" x14ac:dyDescent="0.2">
      <c r="D98" s="23"/>
      <c r="E98" s="23"/>
      <c r="F98" s="23"/>
      <c r="G98" s="23"/>
      <c r="H98" s="23"/>
      <c r="I98" s="23"/>
      <c r="J98" s="23"/>
      <c r="K98" s="23"/>
    </row>
    <row r="99" spans="4:11" x14ac:dyDescent="0.2">
      <c r="D99" s="23"/>
      <c r="E99" s="23"/>
      <c r="F99" s="23"/>
      <c r="G99" s="23"/>
      <c r="H99" s="23"/>
      <c r="I99" s="23"/>
      <c r="J99" s="23"/>
      <c r="K99" s="23"/>
    </row>
    <row r="100" spans="4:11" x14ac:dyDescent="0.2">
      <c r="D100" s="23"/>
      <c r="E100" s="23"/>
      <c r="F100" s="23"/>
      <c r="G100" s="23"/>
      <c r="H100" s="23"/>
      <c r="I100" s="23"/>
      <c r="J100" s="23"/>
      <c r="K100" s="23"/>
    </row>
    <row r="101" spans="4:11" x14ac:dyDescent="0.2">
      <c r="D101" s="23"/>
      <c r="E101" s="23"/>
      <c r="F101" s="23"/>
      <c r="G101" s="23"/>
      <c r="H101" s="23"/>
      <c r="I101" s="23"/>
      <c r="J101" s="23"/>
      <c r="K101" s="23"/>
    </row>
    <row r="102" spans="4:11" x14ac:dyDescent="0.2">
      <c r="D102" s="23"/>
      <c r="E102" s="23"/>
      <c r="F102" s="23"/>
      <c r="G102" s="23"/>
      <c r="H102" s="23"/>
      <c r="I102" s="23"/>
      <c r="J102" s="23"/>
      <c r="K102" s="23"/>
    </row>
    <row r="103" spans="4:11" x14ac:dyDescent="0.2">
      <c r="D103" s="23"/>
      <c r="E103" s="23"/>
      <c r="F103" s="23"/>
      <c r="G103" s="23"/>
      <c r="H103" s="23"/>
      <c r="I103" s="23"/>
      <c r="J103" s="23"/>
      <c r="K103" s="23"/>
    </row>
    <row r="104" spans="4:11" x14ac:dyDescent="0.2">
      <c r="D104" s="23"/>
      <c r="E104" s="23"/>
      <c r="F104" s="23"/>
      <c r="G104" s="23"/>
      <c r="H104" s="23"/>
      <c r="I104" s="23"/>
      <c r="J104" s="23"/>
      <c r="K104" s="23"/>
    </row>
    <row r="105" spans="4:11" x14ac:dyDescent="0.2">
      <c r="D105" s="23"/>
      <c r="E105" s="23"/>
      <c r="F105" s="23"/>
      <c r="G105" s="23"/>
      <c r="H105" s="23"/>
      <c r="I105" s="23"/>
      <c r="J105" s="23"/>
      <c r="K105" s="23"/>
    </row>
    <row r="106" spans="4:11" x14ac:dyDescent="0.2">
      <c r="D106" s="23"/>
      <c r="E106" s="23"/>
      <c r="F106" s="23"/>
      <c r="G106" s="23"/>
      <c r="H106" s="23"/>
      <c r="I106" s="23"/>
      <c r="J106" s="23"/>
      <c r="K106" s="23"/>
    </row>
    <row r="107" spans="4:11" x14ac:dyDescent="0.2">
      <c r="D107" s="23"/>
      <c r="E107" s="23"/>
      <c r="F107" s="23"/>
      <c r="G107" s="23"/>
      <c r="H107" s="23"/>
      <c r="I107" s="23"/>
      <c r="J107" s="23"/>
      <c r="K107" s="23"/>
    </row>
    <row r="108" spans="4:11" x14ac:dyDescent="0.2">
      <c r="D108" s="23"/>
      <c r="E108" s="23"/>
      <c r="F108" s="23"/>
      <c r="G108" s="23"/>
      <c r="H108" s="23"/>
      <c r="I108" s="23"/>
      <c r="J108" s="23"/>
      <c r="K108" s="23"/>
    </row>
    <row r="109" spans="4:11" x14ac:dyDescent="0.2">
      <c r="D109" s="23"/>
      <c r="E109" s="23"/>
      <c r="F109" s="23"/>
      <c r="G109" s="23"/>
      <c r="H109" s="23"/>
      <c r="I109" s="23"/>
      <c r="J109" s="23"/>
      <c r="K109" s="23"/>
    </row>
    <row r="110" spans="4:11" x14ac:dyDescent="0.2">
      <c r="D110" s="23"/>
      <c r="E110" s="23"/>
      <c r="F110" s="23"/>
      <c r="G110" s="23"/>
      <c r="H110" s="23"/>
      <c r="I110" s="23"/>
      <c r="J110" s="23"/>
      <c r="K110" s="23"/>
    </row>
    <row r="111" spans="4:11" x14ac:dyDescent="0.2">
      <c r="D111" s="23"/>
      <c r="E111" s="23"/>
      <c r="F111" s="23"/>
      <c r="G111" s="23"/>
      <c r="H111" s="23"/>
      <c r="I111" s="23"/>
      <c r="J111" s="23"/>
      <c r="K111" s="23"/>
    </row>
    <row r="112" spans="4:11" x14ac:dyDescent="0.2">
      <c r="D112" s="23"/>
      <c r="E112" s="23"/>
      <c r="F112" s="23"/>
      <c r="G112" s="23"/>
      <c r="H112" s="23"/>
      <c r="I112" s="23"/>
      <c r="J112" s="23"/>
      <c r="K112" s="23"/>
    </row>
    <row r="113" spans="4:11" x14ac:dyDescent="0.2">
      <c r="D113" s="23"/>
      <c r="E113" s="23"/>
      <c r="F113" s="23"/>
      <c r="G113" s="23"/>
      <c r="H113" s="23"/>
      <c r="I113" s="23"/>
      <c r="J113" s="23"/>
      <c r="K113" s="23"/>
    </row>
    <row r="114" spans="4:11" x14ac:dyDescent="0.2">
      <c r="D114" s="23"/>
      <c r="E114" s="23"/>
      <c r="F114" s="23"/>
      <c r="G114" s="23"/>
      <c r="H114" s="23"/>
      <c r="I114" s="23"/>
      <c r="J114" s="23"/>
      <c r="K114" s="23"/>
    </row>
    <row r="115" spans="4:11" x14ac:dyDescent="0.2">
      <c r="D115" s="23"/>
      <c r="E115" s="23"/>
      <c r="F115" s="23"/>
      <c r="G115" s="23"/>
      <c r="H115" s="23"/>
      <c r="I115" s="23"/>
      <c r="J115" s="23"/>
      <c r="K115" s="23"/>
    </row>
    <row r="116" spans="4:11" x14ac:dyDescent="0.2">
      <c r="D116" s="23"/>
      <c r="E116" s="23"/>
      <c r="F116" s="23"/>
      <c r="G116" s="23"/>
      <c r="H116" s="23"/>
      <c r="I116" s="23"/>
      <c r="J116" s="23"/>
      <c r="K116" s="23"/>
    </row>
    <row r="117" spans="4:11" x14ac:dyDescent="0.2">
      <c r="D117" s="23"/>
      <c r="E117" s="23"/>
      <c r="F117" s="23"/>
      <c r="G117" s="23"/>
      <c r="H117" s="23"/>
      <c r="I117" s="23"/>
      <c r="J117" s="23"/>
      <c r="K117" s="23"/>
    </row>
    <row r="118" spans="4:11" x14ac:dyDescent="0.2">
      <c r="D118" s="23"/>
      <c r="E118" s="23"/>
      <c r="F118" s="23"/>
      <c r="G118" s="23"/>
      <c r="H118" s="23"/>
      <c r="I118" s="23"/>
      <c r="J118" s="23"/>
      <c r="K118" s="23"/>
    </row>
    <row r="119" spans="4:11" x14ac:dyDescent="0.2">
      <c r="D119" s="23"/>
      <c r="E119" s="23"/>
      <c r="F119" s="23"/>
      <c r="G119" s="23"/>
      <c r="H119" s="23"/>
      <c r="I119" s="23"/>
      <c r="J119" s="23"/>
      <c r="K119" s="23"/>
    </row>
    <row r="120" spans="4:11" x14ac:dyDescent="0.2">
      <c r="D120" s="23"/>
      <c r="E120" s="23"/>
      <c r="F120" s="23"/>
      <c r="G120" s="23"/>
      <c r="H120" s="23"/>
      <c r="I120" s="23"/>
      <c r="J120" s="23"/>
      <c r="K120" s="23"/>
    </row>
    <row r="121" spans="4:11" x14ac:dyDescent="0.2">
      <c r="D121" s="23"/>
      <c r="E121" s="23"/>
      <c r="F121" s="23"/>
      <c r="G121" s="23"/>
      <c r="H121" s="23"/>
      <c r="I121" s="23"/>
      <c r="J121" s="23"/>
      <c r="K121" s="23"/>
    </row>
    <row r="122" spans="4:11" x14ac:dyDescent="0.2">
      <c r="D122" s="23"/>
      <c r="E122" s="23"/>
      <c r="F122" s="23"/>
      <c r="G122" s="23"/>
      <c r="H122" s="23"/>
      <c r="I122" s="23"/>
      <c r="J122" s="23"/>
      <c r="K122" s="23"/>
    </row>
    <row r="123" spans="4:11" x14ac:dyDescent="0.2">
      <c r="D123" s="23"/>
      <c r="E123" s="23"/>
      <c r="F123" s="23"/>
      <c r="G123" s="23"/>
      <c r="H123" s="23"/>
      <c r="I123" s="23"/>
      <c r="J123" s="23"/>
      <c r="K123" s="23"/>
    </row>
    <row r="124" spans="4:11" x14ac:dyDescent="0.2">
      <c r="D124" s="23"/>
      <c r="E124" s="23"/>
      <c r="F124" s="23"/>
      <c r="G124" s="23"/>
      <c r="H124" s="23"/>
      <c r="I124" s="23"/>
      <c r="J124" s="23"/>
      <c r="K124" s="23"/>
    </row>
    <row r="125" spans="4:11" x14ac:dyDescent="0.2">
      <c r="D125" s="23"/>
      <c r="E125" s="23"/>
      <c r="F125" s="23"/>
      <c r="G125" s="23"/>
      <c r="H125" s="23"/>
      <c r="I125" s="23"/>
      <c r="J125" s="23"/>
      <c r="K125" s="23"/>
    </row>
    <row r="126" spans="4:11" x14ac:dyDescent="0.2">
      <c r="D126" s="23"/>
      <c r="E126" s="23"/>
      <c r="F126" s="23"/>
      <c r="G126" s="23"/>
      <c r="H126" s="23"/>
      <c r="I126" s="23"/>
      <c r="J126" s="23"/>
      <c r="K126" s="23"/>
    </row>
    <row r="127" spans="4:11" x14ac:dyDescent="0.2">
      <c r="D127" s="23"/>
      <c r="E127" s="23"/>
      <c r="F127" s="23"/>
      <c r="G127" s="23"/>
      <c r="H127" s="23"/>
      <c r="I127" s="23"/>
      <c r="J127" s="23"/>
      <c r="K127" s="23"/>
    </row>
    <row r="128" spans="4:11" x14ac:dyDescent="0.2">
      <c r="D128" s="23"/>
      <c r="E128" s="23"/>
      <c r="F128" s="23"/>
      <c r="G128" s="23"/>
      <c r="H128" s="23"/>
      <c r="I128" s="23"/>
      <c r="J128" s="23"/>
      <c r="K128" s="23"/>
    </row>
    <row r="129" spans="4:11" x14ac:dyDescent="0.2">
      <c r="D129" s="23"/>
      <c r="E129" s="23"/>
      <c r="F129" s="23"/>
      <c r="G129" s="23"/>
      <c r="H129" s="23"/>
      <c r="I129" s="23"/>
      <c r="J129" s="23"/>
      <c r="K129" s="23"/>
    </row>
    <row r="130" spans="4:11" x14ac:dyDescent="0.2">
      <c r="D130" s="23"/>
      <c r="E130" s="23"/>
      <c r="F130" s="23"/>
      <c r="G130" s="23"/>
      <c r="H130" s="23"/>
      <c r="I130" s="23"/>
      <c r="J130" s="23"/>
      <c r="K130" s="23"/>
    </row>
    <row r="131" spans="4:11" x14ac:dyDescent="0.2">
      <c r="D131" s="23"/>
      <c r="E131" s="23"/>
      <c r="F131" s="23"/>
      <c r="G131" s="23"/>
      <c r="H131" s="23"/>
      <c r="I131" s="23"/>
      <c r="J131" s="23"/>
      <c r="K131" s="23"/>
    </row>
    <row r="132" spans="4:11" x14ac:dyDescent="0.2">
      <c r="D132" s="23"/>
      <c r="E132" s="23"/>
      <c r="F132" s="23"/>
      <c r="G132" s="23"/>
      <c r="H132" s="23"/>
      <c r="I132" s="23"/>
      <c r="J132" s="23"/>
      <c r="K132" s="23"/>
    </row>
    <row r="133" spans="4:11" x14ac:dyDescent="0.2">
      <c r="D133" s="23"/>
      <c r="E133" s="23"/>
      <c r="F133" s="23"/>
      <c r="G133" s="23"/>
      <c r="H133" s="23"/>
      <c r="I133" s="23"/>
      <c r="J133" s="23"/>
      <c r="K133" s="23"/>
    </row>
    <row r="134" spans="4:11" x14ac:dyDescent="0.2">
      <c r="D134" s="23"/>
      <c r="E134" s="23"/>
      <c r="F134" s="23"/>
      <c r="G134" s="23"/>
      <c r="H134" s="23"/>
      <c r="I134" s="23"/>
      <c r="J134" s="23"/>
      <c r="K134" s="23"/>
    </row>
    <row r="135" spans="4:11" x14ac:dyDescent="0.2">
      <c r="D135" s="23"/>
      <c r="E135" s="23"/>
      <c r="F135" s="23"/>
      <c r="G135" s="23"/>
      <c r="H135" s="23"/>
      <c r="I135" s="23"/>
      <c r="J135" s="23"/>
      <c r="K135" s="23"/>
    </row>
    <row r="136" spans="4:11" x14ac:dyDescent="0.2">
      <c r="D136" s="23"/>
      <c r="E136" s="23"/>
      <c r="F136" s="23"/>
      <c r="G136" s="23"/>
      <c r="H136" s="23"/>
      <c r="I136" s="23"/>
      <c r="J136" s="23"/>
      <c r="K136" s="23"/>
    </row>
    <row r="137" spans="4:11" x14ac:dyDescent="0.2">
      <c r="D137" s="23"/>
      <c r="E137" s="23"/>
      <c r="F137" s="23"/>
      <c r="G137" s="23"/>
      <c r="H137" s="23"/>
      <c r="I137" s="23"/>
      <c r="J137" s="23"/>
      <c r="K137" s="23"/>
    </row>
    <row r="138" spans="4:11" x14ac:dyDescent="0.2">
      <c r="D138" s="23"/>
      <c r="E138" s="23"/>
      <c r="F138" s="23"/>
      <c r="G138" s="23"/>
      <c r="H138" s="23"/>
      <c r="I138" s="23"/>
      <c r="J138" s="23"/>
      <c r="K138" s="23"/>
    </row>
    <row r="139" spans="4:11" x14ac:dyDescent="0.2">
      <c r="D139" s="23"/>
      <c r="E139" s="23"/>
      <c r="F139" s="23"/>
      <c r="G139" s="23"/>
      <c r="H139" s="23"/>
      <c r="I139" s="23"/>
      <c r="J139" s="23"/>
      <c r="K139" s="23"/>
    </row>
    <row r="140" spans="4:11" x14ac:dyDescent="0.2">
      <c r="D140" s="23"/>
      <c r="E140" s="23"/>
      <c r="F140" s="23"/>
      <c r="G140" s="23"/>
      <c r="H140" s="23"/>
      <c r="I140" s="23"/>
      <c r="J140" s="23"/>
      <c r="K140" s="23"/>
    </row>
    <row r="141" spans="4:11" x14ac:dyDescent="0.2">
      <c r="D141" s="23"/>
      <c r="E141" s="23"/>
      <c r="F141" s="23"/>
      <c r="G141" s="23"/>
      <c r="H141" s="23"/>
      <c r="I141" s="23"/>
      <c r="J141" s="23"/>
      <c r="K141" s="23"/>
    </row>
    <row r="142" spans="4:11" x14ac:dyDescent="0.2">
      <c r="D142" s="23"/>
      <c r="E142" s="23"/>
      <c r="F142" s="23"/>
      <c r="G142" s="23"/>
      <c r="H142" s="23"/>
      <c r="I142" s="23"/>
      <c r="J142" s="23"/>
      <c r="K142" s="23"/>
    </row>
    <row r="143" spans="4:11" x14ac:dyDescent="0.2">
      <c r="D143" s="23"/>
      <c r="E143" s="23"/>
      <c r="F143" s="23"/>
      <c r="G143" s="23"/>
      <c r="H143" s="23"/>
      <c r="I143" s="23"/>
      <c r="J143" s="23"/>
      <c r="K143" s="23"/>
    </row>
    <row r="144" spans="4:11" x14ac:dyDescent="0.2">
      <c r="D144" s="23"/>
      <c r="E144" s="23"/>
      <c r="F144" s="23"/>
      <c r="G144" s="23"/>
      <c r="H144" s="23"/>
      <c r="I144" s="23"/>
      <c r="J144" s="23"/>
      <c r="K144" s="23"/>
    </row>
    <row r="145" spans="4:12" x14ac:dyDescent="0.2">
      <c r="D145" s="23"/>
      <c r="E145" s="23"/>
      <c r="F145" s="23"/>
      <c r="G145" s="23"/>
      <c r="H145" s="23"/>
      <c r="I145" s="23"/>
      <c r="J145" s="23"/>
      <c r="K145" s="23"/>
    </row>
    <row r="146" spans="4:12" x14ac:dyDescent="0.2">
      <c r="D146" s="23"/>
      <c r="E146" s="23"/>
      <c r="F146" s="23"/>
      <c r="G146" s="23"/>
      <c r="H146" s="23"/>
      <c r="I146" s="23"/>
      <c r="J146" s="23"/>
      <c r="K146" s="23"/>
    </row>
    <row r="147" spans="4:12" x14ac:dyDescent="0.2">
      <c r="D147" s="23"/>
      <c r="E147" s="23"/>
      <c r="F147" s="23"/>
      <c r="G147" s="23"/>
      <c r="H147" s="23"/>
      <c r="I147" s="23"/>
      <c r="J147" s="23"/>
      <c r="K147" s="23"/>
    </row>
    <row r="148" spans="4:12" x14ac:dyDescent="0.2">
      <c r="D148" s="23"/>
      <c r="E148" s="23"/>
      <c r="F148" s="23"/>
      <c r="G148" s="23"/>
      <c r="H148" s="23"/>
      <c r="I148" s="23"/>
      <c r="J148" s="23"/>
      <c r="K148" s="23"/>
    </row>
    <row r="149" spans="4:12" x14ac:dyDescent="0.2">
      <c r="D149" s="23"/>
      <c r="E149" s="23"/>
      <c r="F149" s="23"/>
      <c r="G149" s="23"/>
      <c r="H149" s="23"/>
      <c r="I149" s="23"/>
      <c r="J149" s="23"/>
      <c r="K149" s="23"/>
    </row>
    <row r="150" spans="4:12" x14ac:dyDescent="0.2">
      <c r="D150" s="23"/>
      <c r="E150" s="23"/>
      <c r="F150" s="23"/>
      <c r="G150" s="23"/>
      <c r="H150" s="23"/>
      <c r="I150" s="23"/>
      <c r="J150" s="23"/>
      <c r="K150" s="23"/>
    </row>
    <row r="151" spans="4:12" x14ac:dyDescent="0.2">
      <c r="D151" s="23"/>
      <c r="E151" s="23"/>
      <c r="F151" s="23"/>
      <c r="G151" s="23"/>
      <c r="H151" s="23"/>
      <c r="I151" s="23"/>
      <c r="J151" s="23"/>
      <c r="K151" s="23"/>
    </row>
    <row r="152" spans="4:12" x14ac:dyDescent="0.2">
      <c r="D152" s="23"/>
      <c r="E152" s="23"/>
      <c r="F152" s="23"/>
      <c r="G152" s="23"/>
      <c r="H152" s="23"/>
      <c r="I152" s="23"/>
      <c r="J152" s="23"/>
      <c r="K152" s="23"/>
      <c r="L152" s="23"/>
    </row>
    <row r="153" spans="4:12" x14ac:dyDescent="0.2">
      <c r="D153" s="23"/>
      <c r="E153" s="23"/>
      <c r="F153" s="23"/>
      <c r="G153" s="23"/>
      <c r="H153" s="23"/>
      <c r="I153" s="23"/>
      <c r="J153" s="23"/>
      <c r="K153" s="23"/>
      <c r="L153" s="23"/>
    </row>
    <row r="154" spans="4:12" x14ac:dyDescent="0.2">
      <c r="D154" s="23"/>
      <c r="E154" s="23"/>
      <c r="F154" s="23"/>
      <c r="G154" s="23"/>
      <c r="H154" s="23"/>
      <c r="I154" s="23"/>
      <c r="J154" s="23"/>
      <c r="K154" s="23"/>
      <c r="L154" s="23"/>
    </row>
    <row r="155" spans="4:12" x14ac:dyDescent="0.2">
      <c r="D155" s="23"/>
      <c r="E155" s="23"/>
      <c r="F155" s="23"/>
      <c r="G155" s="23"/>
      <c r="H155" s="23"/>
      <c r="I155" s="23"/>
      <c r="J155" s="23"/>
      <c r="K155" s="23"/>
      <c r="L155" s="23"/>
    </row>
    <row r="156" spans="4:12" x14ac:dyDescent="0.2">
      <c r="D156" s="23"/>
      <c r="E156" s="23"/>
      <c r="F156" s="23"/>
      <c r="G156" s="23"/>
      <c r="H156" s="23"/>
      <c r="I156" s="23"/>
      <c r="J156" s="23"/>
      <c r="K156" s="23"/>
      <c r="L156" s="23"/>
    </row>
    <row r="157" spans="4:12" x14ac:dyDescent="0.2">
      <c r="D157" s="23"/>
      <c r="E157" s="23"/>
      <c r="F157" s="23"/>
      <c r="G157" s="23"/>
      <c r="H157" s="23"/>
      <c r="I157" s="23"/>
      <c r="J157" s="23"/>
      <c r="K157" s="23"/>
      <c r="L157" s="23"/>
    </row>
    <row r="158" spans="4:12" x14ac:dyDescent="0.2">
      <c r="D158" s="23"/>
      <c r="E158" s="23"/>
      <c r="F158" s="23"/>
      <c r="G158" s="23"/>
      <c r="H158" s="23"/>
      <c r="I158" s="23"/>
      <c r="J158" s="23"/>
      <c r="K158" s="23"/>
      <c r="L158" s="23"/>
    </row>
    <row r="159" spans="4:12" x14ac:dyDescent="0.2">
      <c r="D159" s="23"/>
      <c r="E159" s="23"/>
      <c r="F159" s="23"/>
      <c r="G159" s="23"/>
      <c r="H159" s="23"/>
      <c r="I159" s="23"/>
      <c r="J159" s="23"/>
      <c r="K159" s="23"/>
      <c r="L159" s="23"/>
    </row>
    <row r="160" spans="4:12" x14ac:dyDescent="0.2">
      <c r="D160" s="23"/>
      <c r="E160" s="23"/>
      <c r="F160" s="23"/>
      <c r="G160" s="23"/>
      <c r="H160" s="23"/>
      <c r="I160" s="23"/>
      <c r="J160" s="23"/>
      <c r="K160" s="23"/>
      <c r="L160" s="23"/>
    </row>
    <row r="161" spans="4:12" x14ac:dyDescent="0.2">
      <c r="D161" s="23"/>
      <c r="E161" s="23"/>
      <c r="F161" s="23"/>
      <c r="G161" s="23"/>
      <c r="H161" s="23"/>
      <c r="I161" s="23"/>
      <c r="J161" s="23"/>
      <c r="K161" s="23"/>
      <c r="L161" s="23"/>
    </row>
    <row r="162" spans="4:12" x14ac:dyDescent="0.2">
      <c r="D162" s="23"/>
      <c r="E162" s="23"/>
      <c r="F162" s="23"/>
      <c r="G162" s="23"/>
      <c r="H162" s="23"/>
      <c r="I162" s="23"/>
      <c r="J162" s="23"/>
      <c r="K162" s="23"/>
    </row>
    <row r="163" spans="4:12" x14ac:dyDescent="0.2">
      <c r="D163" s="23"/>
      <c r="E163" s="23"/>
      <c r="F163" s="23"/>
      <c r="G163" s="23"/>
      <c r="H163" s="23"/>
      <c r="I163" s="23"/>
      <c r="J163" s="23"/>
      <c r="K163" s="23"/>
    </row>
    <row r="164" spans="4:12" x14ac:dyDescent="0.2">
      <c r="D164" s="23"/>
      <c r="E164" s="23"/>
      <c r="F164" s="23"/>
      <c r="G164" s="23"/>
      <c r="H164" s="23"/>
      <c r="I164" s="23"/>
      <c r="J164" s="23"/>
      <c r="K164" s="23"/>
    </row>
    <row r="165" spans="4:12" x14ac:dyDescent="0.2">
      <c r="D165" s="23"/>
      <c r="E165" s="23"/>
      <c r="F165" s="23"/>
      <c r="G165" s="23"/>
      <c r="H165" s="23"/>
      <c r="I165" s="23"/>
      <c r="J165" s="23"/>
      <c r="K165" s="23"/>
    </row>
    <row r="166" spans="4:12" x14ac:dyDescent="0.2">
      <c r="D166" s="23"/>
      <c r="E166" s="23"/>
      <c r="F166" s="23"/>
      <c r="G166" s="23"/>
      <c r="H166" s="23"/>
      <c r="I166" s="23"/>
      <c r="J166" s="23"/>
      <c r="K166" s="23"/>
    </row>
    <row r="167" spans="4:12" x14ac:dyDescent="0.2">
      <c r="D167" s="23"/>
      <c r="E167" s="23"/>
      <c r="F167" s="23"/>
      <c r="G167" s="23"/>
      <c r="H167" s="23"/>
      <c r="I167" s="23"/>
      <c r="J167" s="23"/>
      <c r="K167" s="23"/>
    </row>
    <row r="168" spans="4:12" x14ac:dyDescent="0.2">
      <c r="D168" s="23"/>
      <c r="E168" s="23"/>
      <c r="F168" s="23"/>
      <c r="G168" s="23"/>
      <c r="H168" s="23"/>
      <c r="I168" s="23"/>
      <c r="J168" s="23"/>
      <c r="K168" s="23"/>
    </row>
    <row r="169" spans="4:12" x14ac:dyDescent="0.2">
      <c r="D169" s="23"/>
      <c r="E169" s="23"/>
      <c r="F169" s="23"/>
      <c r="G169" s="23"/>
      <c r="H169" s="23"/>
      <c r="I169" s="23"/>
      <c r="J169" s="23"/>
      <c r="K169" s="23"/>
    </row>
    <row r="170" spans="4:12" x14ac:dyDescent="0.2">
      <c r="D170" s="23"/>
      <c r="E170" s="23"/>
      <c r="F170" s="23"/>
      <c r="G170" s="23"/>
      <c r="H170" s="23"/>
      <c r="I170" s="23"/>
      <c r="J170" s="23"/>
      <c r="K170" s="23"/>
    </row>
    <row r="171" spans="4:12" x14ac:dyDescent="0.2">
      <c r="D171" s="23"/>
      <c r="E171" s="23"/>
      <c r="F171" s="23"/>
      <c r="G171" s="23"/>
      <c r="H171" s="23"/>
      <c r="I171" s="23"/>
      <c r="J171" s="23"/>
      <c r="K171" s="23"/>
    </row>
    <row r="172" spans="4:12" x14ac:dyDescent="0.2">
      <c r="D172" s="23"/>
      <c r="E172" s="23"/>
      <c r="F172" s="23"/>
      <c r="G172" s="23"/>
      <c r="H172" s="23"/>
      <c r="I172" s="23"/>
      <c r="J172" s="23"/>
      <c r="K172" s="23"/>
    </row>
    <row r="173" spans="4:12" x14ac:dyDescent="0.2">
      <c r="D173" s="23"/>
      <c r="E173" s="23"/>
      <c r="F173" s="23"/>
      <c r="G173" s="23"/>
      <c r="H173" s="23"/>
      <c r="I173" s="23"/>
      <c r="J173" s="23"/>
      <c r="K173" s="23"/>
    </row>
    <row r="174" spans="4:12" x14ac:dyDescent="0.2">
      <c r="D174" s="23"/>
      <c r="E174" s="23"/>
      <c r="F174" s="23"/>
      <c r="G174" s="23"/>
      <c r="H174" s="23"/>
      <c r="I174" s="23"/>
      <c r="J174" s="23"/>
      <c r="K174" s="23"/>
    </row>
    <row r="175" spans="4:12" x14ac:dyDescent="0.2">
      <c r="D175" s="23"/>
      <c r="E175" s="23"/>
      <c r="F175" s="23"/>
      <c r="G175" s="23"/>
      <c r="H175" s="23"/>
      <c r="I175" s="23"/>
      <c r="J175" s="23"/>
      <c r="K175" s="23"/>
    </row>
    <row r="176" spans="4:12" x14ac:dyDescent="0.2">
      <c r="D176" s="23"/>
      <c r="E176" s="23"/>
      <c r="F176" s="23"/>
      <c r="G176" s="23"/>
      <c r="H176" s="23"/>
      <c r="I176" s="23"/>
      <c r="J176" s="23"/>
      <c r="K176" s="23"/>
    </row>
    <row r="177" spans="4:11" x14ac:dyDescent="0.2">
      <c r="D177" s="23"/>
      <c r="E177" s="23"/>
      <c r="F177" s="23"/>
      <c r="G177" s="23"/>
      <c r="H177" s="23"/>
      <c r="I177" s="23"/>
      <c r="J177" s="23"/>
      <c r="K177" s="23"/>
    </row>
    <row r="178" spans="4:11" x14ac:dyDescent="0.2">
      <c r="D178" s="23"/>
      <c r="E178" s="23"/>
      <c r="F178" s="23"/>
      <c r="G178" s="23"/>
      <c r="H178" s="23"/>
      <c r="I178" s="23"/>
      <c r="J178" s="23"/>
      <c r="K178" s="23"/>
    </row>
    <row r="179" spans="4:11" x14ac:dyDescent="0.2">
      <c r="D179" s="23"/>
      <c r="E179" s="23"/>
      <c r="F179" s="23"/>
      <c r="G179" s="23"/>
      <c r="H179" s="23"/>
      <c r="I179" s="23"/>
      <c r="J179" s="23"/>
      <c r="K179" s="23"/>
    </row>
    <row r="180" spans="4:11" x14ac:dyDescent="0.2">
      <c r="D180" s="23"/>
      <c r="E180" s="23"/>
      <c r="F180" s="23"/>
      <c r="G180" s="23"/>
      <c r="H180" s="23"/>
      <c r="I180" s="23"/>
      <c r="J180" s="23"/>
      <c r="K180" s="23"/>
    </row>
    <row r="181" spans="4:11" x14ac:dyDescent="0.2">
      <c r="D181" s="23"/>
      <c r="E181" s="23"/>
      <c r="F181" s="23"/>
      <c r="G181" s="23"/>
      <c r="H181" s="23"/>
      <c r="I181" s="23"/>
      <c r="J181" s="23"/>
      <c r="K181" s="23"/>
    </row>
    <row r="182" spans="4:11" x14ac:dyDescent="0.2">
      <c r="D182" s="23"/>
      <c r="E182" s="23"/>
      <c r="F182" s="23"/>
      <c r="G182" s="23"/>
      <c r="H182" s="23"/>
      <c r="I182" s="23"/>
      <c r="J182" s="23"/>
      <c r="K182" s="23"/>
    </row>
    <row r="183" spans="4:11" x14ac:dyDescent="0.2">
      <c r="D183" s="23"/>
      <c r="E183" s="23"/>
      <c r="F183" s="23"/>
      <c r="G183" s="23"/>
      <c r="H183" s="23"/>
      <c r="I183" s="23"/>
      <c r="J183" s="23"/>
      <c r="K183" s="23"/>
    </row>
    <row r="184" spans="4:11" x14ac:dyDescent="0.2">
      <c r="D184" s="23"/>
      <c r="E184" s="23"/>
      <c r="F184" s="23"/>
      <c r="G184" s="23"/>
      <c r="H184" s="23"/>
      <c r="I184" s="23"/>
      <c r="J184" s="23"/>
      <c r="K184" s="23"/>
    </row>
    <row r="185" spans="4:11" x14ac:dyDescent="0.2">
      <c r="D185" s="23"/>
      <c r="E185" s="23"/>
      <c r="F185" s="23"/>
      <c r="G185" s="23"/>
      <c r="H185" s="23"/>
      <c r="I185" s="23"/>
      <c r="J185" s="23"/>
      <c r="K185" s="23"/>
    </row>
    <row r="186" spans="4:11" x14ac:dyDescent="0.2">
      <c r="D186" s="23"/>
      <c r="E186" s="23"/>
      <c r="F186" s="23"/>
      <c r="G186" s="23"/>
      <c r="H186" s="23"/>
      <c r="I186" s="23"/>
      <c r="J186" s="23"/>
      <c r="K186" s="23"/>
    </row>
    <row r="187" spans="4:11" x14ac:dyDescent="0.2">
      <c r="D187" s="23"/>
      <c r="E187" s="23"/>
      <c r="F187" s="23"/>
      <c r="G187" s="23"/>
      <c r="H187" s="23"/>
      <c r="I187" s="23"/>
      <c r="J187" s="23"/>
      <c r="K187" s="23"/>
    </row>
    <row r="188" spans="4:11" x14ac:dyDescent="0.2">
      <c r="D188" s="23"/>
      <c r="E188" s="23"/>
      <c r="F188" s="23"/>
      <c r="G188" s="23"/>
      <c r="H188" s="23"/>
      <c r="I188" s="23"/>
      <c r="J188" s="23"/>
      <c r="K188" s="23"/>
    </row>
    <row r="189" spans="4:11" x14ac:dyDescent="0.2">
      <c r="D189" s="23"/>
      <c r="E189" s="23"/>
      <c r="F189" s="23"/>
      <c r="G189" s="23"/>
      <c r="H189" s="23"/>
      <c r="I189" s="23"/>
      <c r="J189" s="23"/>
      <c r="K189" s="23"/>
    </row>
    <row r="190" spans="4:11" x14ac:dyDescent="0.2">
      <c r="D190" s="23"/>
      <c r="E190" s="23"/>
      <c r="F190" s="23"/>
      <c r="G190" s="23"/>
      <c r="H190" s="23"/>
      <c r="I190" s="23"/>
      <c r="J190" s="23"/>
      <c r="K190" s="23"/>
    </row>
    <row r="191" spans="4:11" x14ac:dyDescent="0.2">
      <c r="D191" s="23"/>
      <c r="E191" s="23"/>
      <c r="F191" s="23"/>
      <c r="G191" s="23"/>
      <c r="H191" s="23"/>
      <c r="I191" s="23"/>
      <c r="J191" s="23"/>
      <c r="K191" s="23"/>
    </row>
    <row r="192" spans="4:11" x14ac:dyDescent="0.2">
      <c r="D192" s="23"/>
      <c r="E192" s="23"/>
      <c r="F192" s="23"/>
      <c r="G192" s="23"/>
      <c r="H192" s="23"/>
      <c r="I192" s="23"/>
      <c r="J192" s="23"/>
      <c r="K192" s="23"/>
    </row>
    <row r="193" spans="4:11" x14ac:dyDescent="0.2">
      <c r="D193" s="23"/>
      <c r="E193" s="23"/>
      <c r="F193" s="23"/>
      <c r="G193" s="23"/>
      <c r="H193" s="23"/>
      <c r="I193" s="23"/>
      <c r="J193" s="23"/>
      <c r="K193" s="23"/>
    </row>
    <row r="194" spans="4:11" x14ac:dyDescent="0.2">
      <c r="D194" s="23"/>
      <c r="E194" s="23"/>
      <c r="F194" s="23"/>
      <c r="G194" s="23"/>
      <c r="H194" s="23"/>
      <c r="I194" s="23"/>
      <c r="J194" s="23"/>
      <c r="K194" s="23"/>
    </row>
    <row r="195" spans="4:11" x14ac:dyDescent="0.2">
      <c r="D195" s="23"/>
      <c r="E195" s="23"/>
      <c r="F195" s="23"/>
      <c r="G195" s="23"/>
      <c r="H195" s="23"/>
      <c r="I195" s="23"/>
      <c r="J195" s="23"/>
      <c r="K195" s="23"/>
    </row>
    <row r="196" spans="4:11" x14ac:dyDescent="0.2">
      <c r="D196" s="23"/>
      <c r="E196" s="23"/>
      <c r="F196" s="23"/>
      <c r="G196" s="23"/>
      <c r="H196" s="23"/>
      <c r="I196" s="23"/>
      <c r="J196" s="23"/>
      <c r="K196" s="23"/>
    </row>
    <row r="197" spans="4:11" x14ac:dyDescent="0.2">
      <c r="D197" s="23"/>
      <c r="E197" s="23"/>
      <c r="F197" s="23"/>
      <c r="G197" s="23"/>
      <c r="H197" s="23"/>
      <c r="I197" s="23"/>
      <c r="J197" s="23"/>
      <c r="K197" s="23"/>
    </row>
    <row r="198" spans="4:11" x14ac:dyDescent="0.2">
      <c r="D198" s="23"/>
      <c r="E198" s="23"/>
      <c r="F198" s="23"/>
      <c r="G198" s="23"/>
      <c r="H198" s="23"/>
      <c r="I198" s="23"/>
      <c r="J198" s="23"/>
      <c r="K198" s="23"/>
    </row>
    <row r="199" spans="4:11" x14ac:dyDescent="0.2">
      <c r="D199" s="23"/>
      <c r="E199" s="23"/>
      <c r="F199" s="23"/>
      <c r="G199" s="23"/>
      <c r="H199" s="23"/>
      <c r="I199" s="23"/>
      <c r="J199" s="23"/>
      <c r="K199" s="23"/>
    </row>
    <row r="200" spans="4:11" x14ac:dyDescent="0.2">
      <c r="D200" s="23"/>
      <c r="E200" s="23"/>
      <c r="F200" s="23"/>
      <c r="G200" s="23"/>
      <c r="H200" s="23"/>
      <c r="I200" s="23"/>
      <c r="J200" s="23"/>
      <c r="K200" s="23"/>
    </row>
    <row r="201" spans="4:11" x14ac:dyDescent="0.2">
      <c r="D201" s="23"/>
      <c r="E201" s="23"/>
      <c r="F201" s="23"/>
      <c r="G201" s="23"/>
      <c r="H201" s="23"/>
      <c r="I201" s="23"/>
      <c r="J201" s="23"/>
      <c r="K201" s="23"/>
    </row>
    <row r="202" spans="4:11" x14ac:dyDescent="0.2">
      <c r="D202" s="23"/>
      <c r="E202" s="23"/>
      <c r="F202" s="23"/>
      <c r="G202" s="23"/>
      <c r="H202" s="23"/>
      <c r="I202" s="23"/>
      <c r="J202" s="23"/>
      <c r="K202" s="23"/>
    </row>
    <row r="203" spans="4:11" x14ac:dyDescent="0.2">
      <c r="D203" s="23"/>
      <c r="E203" s="23"/>
      <c r="F203" s="23"/>
      <c r="G203" s="23"/>
      <c r="H203" s="23"/>
      <c r="I203" s="23"/>
      <c r="J203" s="23"/>
      <c r="K203" s="23"/>
    </row>
    <row r="204" spans="4:11" x14ac:dyDescent="0.2">
      <c r="D204" s="23"/>
      <c r="E204" s="23"/>
      <c r="F204" s="23"/>
      <c r="G204" s="23"/>
      <c r="H204" s="23"/>
      <c r="I204" s="23"/>
      <c r="J204" s="23"/>
      <c r="K204" s="23"/>
    </row>
    <row r="205" spans="4:11" x14ac:dyDescent="0.2">
      <c r="D205" s="23"/>
      <c r="E205" s="23"/>
      <c r="F205" s="23"/>
      <c r="G205" s="23"/>
      <c r="H205" s="23"/>
      <c r="I205" s="23"/>
      <c r="J205" s="23"/>
      <c r="K205" s="23"/>
    </row>
    <row r="206" spans="4:11" x14ac:dyDescent="0.2">
      <c r="D206" s="23"/>
      <c r="E206" s="23"/>
      <c r="F206" s="23"/>
      <c r="G206" s="23"/>
      <c r="H206" s="23"/>
      <c r="I206" s="23"/>
      <c r="J206" s="23"/>
      <c r="K206" s="23"/>
    </row>
    <row r="207" spans="4:11" x14ac:dyDescent="0.2">
      <c r="D207" s="23"/>
      <c r="E207" s="23"/>
      <c r="F207" s="23"/>
      <c r="G207" s="23"/>
      <c r="H207" s="23"/>
      <c r="I207" s="23"/>
      <c r="J207" s="23"/>
      <c r="K207" s="23"/>
    </row>
    <row r="208" spans="4:11" x14ac:dyDescent="0.2">
      <c r="D208" s="23"/>
      <c r="E208" s="23"/>
      <c r="F208" s="23"/>
      <c r="G208" s="23"/>
      <c r="H208" s="23"/>
      <c r="I208" s="23"/>
      <c r="J208" s="23"/>
      <c r="K208" s="23"/>
    </row>
    <row r="209" spans="4:11" x14ac:dyDescent="0.2">
      <c r="D209" s="23"/>
      <c r="E209" s="23"/>
      <c r="F209" s="23"/>
      <c r="G209" s="23"/>
      <c r="H209" s="23"/>
      <c r="I209" s="23"/>
      <c r="J209" s="23"/>
      <c r="K209" s="23"/>
    </row>
    <row r="210" spans="4:11" x14ac:dyDescent="0.2">
      <c r="D210" s="23"/>
      <c r="E210" s="23"/>
      <c r="F210" s="23"/>
      <c r="G210" s="23"/>
      <c r="H210" s="23"/>
      <c r="I210" s="23"/>
      <c r="J210" s="23"/>
      <c r="K210" s="23"/>
    </row>
    <row r="211" spans="4:11" x14ac:dyDescent="0.2">
      <c r="D211" s="23"/>
      <c r="E211" s="23"/>
      <c r="F211" s="23"/>
      <c r="G211" s="23"/>
      <c r="H211" s="23"/>
      <c r="I211" s="23"/>
      <c r="J211" s="23"/>
      <c r="K211" s="23"/>
    </row>
    <row r="212" spans="4:11" x14ac:dyDescent="0.2">
      <c r="D212" s="23"/>
      <c r="E212" s="23"/>
      <c r="F212" s="23"/>
      <c r="G212" s="23"/>
      <c r="H212" s="23"/>
      <c r="I212" s="23"/>
      <c r="J212" s="23"/>
      <c r="K212" s="23"/>
    </row>
    <row r="213" spans="4:11" x14ac:dyDescent="0.2">
      <c r="D213" s="23"/>
      <c r="E213" s="23"/>
      <c r="F213" s="23"/>
      <c r="G213" s="23"/>
      <c r="H213" s="23"/>
      <c r="I213" s="23"/>
      <c r="J213" s="23"/>
      <c r="K213" s="23"/>
    </row>
    <row r="214" spans="4:11" x14ac:dyDescent="0.2">
      <c r="D214" s="23"/>
      <c r="E214" s="23"/>
      <c r="F214" s="23"/>
      <c r="G214" s="23"/>
      <c r="H214" s="23"/>
      <c r="I214" s="23"/>
      <c r="J214" s="23"/>
      <c r="K214" s="23"/>
    </row>
    <row r="215" spans="4:11" x14ac:dyDescent="0.2">
      <c r="D215" s="23"/>
      <c r="E215" s="23"/>
      <c r="F215" s="23"/>
      <c r="G215" s="23"/>
      <c r="H215" s="23"/>
      <c r="I215" s="23"/>
      <c r="J215" s="23"/>
      <c r="K215" s="23"/>
    </row>
    <row r="216" spans="4:11" x14ac:dyDescent="0.2">
      <c r="D216" s="23"/>
      <c r="E216" s="23"/>
      <c r="F216" s="23"/>
      <c r="G216" s="23"/>
      <c r="H216" s="23"/>
      <c r="I216" s="23"/>
      <c r="J216" s="23"/>
      <c r="K216" s="23"/>
    </row>
    <row r="217" spans="4:11" x14ac:dyDescent="0.2">
      <c r="D217" s="23"/>
      <c r="E217" s="23"/>
      <c r="F217" s="23"/>
      <c r="G217" s="23"/>
      <c r="H217" s="23"/>
      <c r="I217" s="23"/>
      <c r="J217" s="23"/>
      <c r="K217" s="23"/>
    </row>
    <row r="218" spans="4:11" x14ac:dyDescent="0.2">
      <c r="D218" s="23"/>
      <c r="E218" s="23"/>
      <c r="F218" s="23"/>
      <c r="G218" s="23"/>
      <c r="H218" s="23"/>
      <c r="I218" s="23"/>
      <c r="J218" s="23"/>
      <c r="K218" s="23"/>
    </row>
    <row r="219" spans="4:11" x14ac:dyDescent="0.2">
      <c r="D219" s="23"/>
      <c r="E219" s="23"/>
      <c r="F219" s="23"/>
      <c r="G219" s="23"/>
      <c r="H219" s="23"/>
      <c r="I219" s="23"/>
      <c r="J219" s="23"/>
      <c r="K219" s="23"/>
    </row>
    <row r="220" spans="4:11" x14ac:dyDescent="0.2">
      <c r="D220" s="23"/>
      <c r="E220" s="23"/>
      <c r="F220" s="23"/>
      <c r="G220" s="23"/>
      <c r="H220" s="23"/>
      <c r="I220" s="23"/>
      <c r="J220" s="23"/>
      <c r="K220" s="23"/>
    </row>
    <row r="221" spans="4:11" x14ac:dyDescent="0.2">
      <c r="D221" s="23"/>
      <c r="E221" s="23"/>
      <c r="F221" s="23"/>
      <c r="G221" s="23"/>
      <c r="H221" s="23"/>
      <c r="I221" s="23"/>
      <c r="J221" s="23"/>
      <c r="K221" s="23"/>
    </row>
    <row r="222" spans="4:11" x14ac:dyDescent="0.2">
      <c r="D222" s="23"/>
      <c r="E222" s="23"/>
      <c r="F222" s="23"/>
      <c r="G222" s="23"/>
      <c r="H222" s="23"/>
      <c r="I222" s="23"/>
      <c r="J222" s="23"/>
      <c r="K222" s="23"/>
    </row>
    <row r="223" spans="4:11" x14ac:dyDescent="0.2">
      <c r="D223" s="23"/>
      <c r="E223" s="23"/>
      <c r="F223" s="23"/>
      <c r="G223" s="23"/>
      <c r="H223" s="23"/>
      <c r="I223" s="23"/>
      <c r="J223" s="23"/>
      <c r="K223" s="23"/>
    </row>
    <row r="224" spans="4:11" x14ac:dyDescent="0.2">
      <c r="D224" s="23"/>
      <c r="E224" s="23"/>
      <c r="F224" s="23"/>
      <c r="G224" s="23"/>
      <c r="H224" s="23"/>
      <c r="I224" s="23"/>
      <c r="J224" s="23"/>
      <c r="K224" s="23"/>
    </row>
    <row r="225" spans="4:12" x14ac:dyDescent="0.2">
      <c r="D225" s="23"/>
      <c r="E225" s="23"/>
      <c r="F225" s="23"/>
      <c r="G225" s="23"/>
      <c r="H225" s="23"/>
      <c r="I225" s="23"/>
      <c r="J225" s="23"/>
      <c r="K225" s="23"/>
    </row>
    <row r="226" spans="4:12" x14ac:dyDescent="0.2">
      <c r="D226" s="23"/>
      <c r="E226" s="23"/>
      <c r="F226" s="23"/>
      <c r="G226" s="23"/>
      <c r="H226" s="23"/>
      <c r="I226" s="23"/>
      <c r="J226" s="23"/>
      <c r="K226" s="23"/>
    </row>
    <row r="227" spans="4:12" x14ac:dyDescent="0.2">
      <c r="D227" s="23"/>
      <c r="E227" s="23"/>
      <c r="F227" s="23"/>
      <c r="G227" s="23"/>
      <c r="H227" s="23"/>
      <c r="I227" s="23"/>
      <c r="J227" s="23"/>
      <c r="K227" s="23"/>
    </row>
    <row r="228" spans="4:12" x14ac:dyDescent="0.2">
      <c r="D228" s="23"/>
      <c r="E228" s="23"/>
      <c r="F228" s="23"/>
      <c r="G228" s="23"/>
      <c r="H228" s="23"/>
      <c r="I228" s="23"/>
      <c r="J228" s="23"/>
      <c r="K228" s="23"/>
    </row>
    <row r="229" spans="4:12" x14ac:dyDescent="0.2">
      <c r="D229" s="23"/>
      <c r="E229" s="23"/>
      <c r="F229" s="23"/>
      <c r="G229" s="23"/>
      <c r="H229" s="23"/>
      <c r="I229" s="23"/>
      <c r="J229" s="23"/>
      <c r="K229" s="23"/>
    </row>
    <row r="230" spans="4:12" x14ac:dyDescent="0.2">
      <c r="D230" s="23"/>
      <c r="E230" s="23"/>
      <c r="F230" s="23"/>
      <c r="G230" s="23"/>
      <c r="H230" s="23"/>
      <c r="I230" s="23"/>
      <c r="J230" s="23"/>
      <c r="K230" s="23"/>
    </row>
    <row r="231" spans="4:12" x14ac:dyDescent="0.2">
      <c r="D231" s="23"/>
      <c r="E231" s="23"/>
      <c r="F231" s="23"/>
      <c r="G231" s="23"/>
      <c r="H231" s="23"/>
      <c r="I231" s="23"/>
      <c r="J231" s="23"/>
      <c r="K231" s="23"/>
    </row>
    <row r="232" spans="4:12" x14ac:dyDescent="0.2">
      <c r="D232" s="23"/>
      <c r="E232" s="23"/>
      <c r="F232" s="23"/>
      <c r="G232" s="23"/>
      <c r="H232" s="23"/>
      <c r="I232" s="23"/>
      <c r="J232" s="23"/>
      <c r="K232" s="23"/>
    </row>
    <row r="233" spans="4:12" x14ac:dyDescent="0.2">
      <c r="D233" s="23"/>
      <c r="E233" s="23"/>
      <c r="F233" s="23"/>
      <c r="G233" s="23"/>
      <c r="H233" s="23"/>
      <c r="I233" s="23"/>
      <c r="J233" s="23"/>
      <c r="K233" s="23"/>
    </row>
    <row r="234" spans="4:12" x14ac:dyDescent="0.2">
      <c r="D234" s="23"/>
      <c r="E234" s="23"/>
      <c r="F234" s="23"/>
      <c r="G234" s="23"/>
      <c r="H234" s="23"/>
      <c r="I234" s="23"/>
      <c r="J234" s="23"/>
      <c r="K234" s="23"/>
    </row>
    <row r="235" spans="4:12" x14ac:dyDescent="0.2">
      <c r="D235" s="23"/>
      <c r="E235" s="23"/>
      <c r="F235" s="23"/>
      <c r="G235" s="23"/>
      <c r="H235" s="23"/>
      <c r="I235" s="23"/>
      <c r="J235" s="23"/>
      <c r="K235" s="23"/>
    </row>
    <row r="236" spans="4:12" x14ac:dyDescent="0.2">
      <c r="D236" s="23"/>
      <c r="E236" s="23"/>
      <c r="F236" s="23"/>
      <c r="G236" s="23"/>
      <c r="H236" s="23"/>
      <c r="I236" s="23"/>
      <c r="J236" s="23"/>
      <c r="K236" s="23"/>
    </row>
    <row r="237" spans="4:12" x14ac:dyDescent="0.2">
      <c r="D237" s="23"/>
      <c r="E237" s="23"/>
      <c r="F237" s="23"/>
      <c r="G237" s="23"/>
      <c r="H237" s="23"/>
      <c r="I237" s="23"/>
      <c r="J237" s="23"/>
      <c r="K237" s="23"/>
    </row>
    <row r="238" spans="4:12" x14ac:dyDescent="0.2">
      <c r="D238" s="23"/>
      <c r="E238" s="23"/>
      <c r="F238" s="23"/>
      <c r="G238" s="23"/>
      <c r="H238" s="23"/>
      <c r="I238" s="23"/>
      <c r="J238" s="23"/>
      <c r="K238" s="23"/>
      <c r="L238" s="23"/>
    </row>
    <row r="239" spans="4:12" x14ac:dyDescent="0.2">
      <c r="D239" s="23"/>
      <c r="E239" s="23"/>
      <c r="F239" s="23"/>
      <c r="G239" s="23"/>
      <c r="H239" s="23"/>
      <c r="I239" s="23"/>
      <c r="J239" s="23"/>
      <c r="K239" s="23"/>
      <c r="L239" s="23"/>
    </row>
    <row r="240" spans="4:12" x14ac:dyDescent="0.2">
      <c r="D240" s="23"/>
      <c r="E240" s="23"/>
      <c r="F240" s="23"/>
      <c r="G240" s="23"/>
      <c r="H240" s="23"/>
      <c r="I240" s="23"/>
      <c r="J240" s="23"/>
      <c r="K240" s="23"/>
      <c r="L240" s="23"/>
    </row>
    <row r="241" spans="4:12" x14ac:dyDescent="0.2">
      <c r="D241" s="23"/>
      <c r="E241" s="23"/>
      <c r="F241" s="23"/>
      <c r="G241" s="23"/>
      <c r="H241" s="23"/>
      <c r="I241" s="23"/>
      <c r="J241" s="23"/>
      <c r="K241" s="23"/>
      <c r="L241" s="23"/>
    </row>
    <row r="242" spans="4:12" x14ac:dyDescent="0.2">
      <c r="D242" s="23"/>
      <c r="E242" s="23"/>
      <c r="F242" s="23"/>
      <c r="G242" s="23"/>
      <c r="H242" s="23"/>
      <c r="I242" s="23"/>
      <c r="J242" s="23"/>
      <c r="K242" s="23"/>
      <c r="L242" s="23"/>
    </row>
    <row r="243" spans="4:12" x14ac:dyDescent="0.2">
      <c r="D243" s="23"/>
      <c r="E243" s="23"/>
      <c r="F243" s="23"/>
      <c r="G243" s="23"/>
      <c r="H243" s="23"/>
      <c r="I243" s="23"/>
      <c r="J243" s="23"/>
      <c r="K243" s="23"/>
      <c r="L243" s="23"/>
    </row>
    <row r="244" spans="4:12" x14ac:dyDescent="0.2">
      <c r="D244" s="23"/>
      <c r="E244" s="23"/>
      <c r="F244" s="23"/>
      <c r="G244" s="23"/>
      <c r="H244" s="23"/>
      <c r="I244" s="23"/>
      <c r="J244" s="23"/>
      <c r="K244" s="23"/>
      <c r="L244" s="23"/>
    </row>
    <row r="245" spans="4:12" x14ac:dyDescent="0.2">
      <c r="D245" s="23"/>
      <c r="E245" s="23"/>
      <c r="F245" s="23"/>
      <c r="G245" s="23"/>
      <c r="H245" s="23"/>
      <c r="I245" s="23"/>
      <c r="J245" s="23"/>
      <c r="K245" s="23"/>
      <c r="L245" s="23"/>
    </row>
    <row r="246" spans="4:12" x14ac:dyDescent="0.2">
      <c r="D246" s="23"/>
      <c r="E246" s="23"/>
      <c r="F246" s="23"/>
      <c r="G246" s="23"/>
      <c r="H246" s="23"/>
      <c r="I246" s="23"/>
      <c r="J246" s="23"/>
      <c r="K246" s="23"/>
      <c r="L246" s="23"/>
    </row>
    <row r="247" spans="4:12" x14ac:dyDescent="0.2">
      <c r="D247" s="23"/>
      <c r="E247" s="23"/>
      <c r="F247" s="23"/>
      <c r="G247" s="23"/>
      <c r="H247" s="23"/>
      <c r="I247" s="23"/>
      <c r="J247" s="23"/>
      <c r="K247" s="23"/>
      <c r="L247" s="23"/>
    </row>
    <row r="248" spans="4:12" x14ac:dyDescent="0.2">
      <c r="D248" s="23"/>
      <c r="E248" s="23"/>
      <c r="F248" s="23"/>
      <c r="G248" s="23"/>
      <c r="H248" s="23"/>
      <c r="I248" s="23"/>
      <c r="J248" s="23"/>
      <c r="K248" s="23"/>
    </row>
    <row r="249" spans="4:12" x14ac:dyDescent="0.2">
      <c r="D249" s="23"/>
      <c r="E249" s="23"/>
      <c r="F249" s="23"/>
      <c r="G249" s="23"/>
      <c r="H249" s="23"/>
      <c r="I249" s="23"/>
      <c r="J249" s="23"/>
      <c r="K249" s="23"/>
    </row>
    <row r="250" spans="4:12" x14ac:dyDescent="0.2">
      <c r="D250" s="23"/>
      <c r="E250" s="23"/>
      <c r="F250" s="23"/>
      <c r="G250" s="23"/>
      <c r="H250" s="23"/>
      <c r="I250" s="23"/>
      <c r="J250" s="23"/>
      <c r="K250" s="23"/>
    </row>
    <row r="251" spans="4:12" x14ac:dyDescent="0.2">
      <c r="D251" s="23"/>
      <c r="E251" s="23"/>
      <c r="F251" s="23"/>
      <c r="G251" s="23"/>
      <c r="H251" s="23"/>
      <c r="I251" s="23"/>
      <c r="J251" s="23"/>
      <c r="K251" s="23"/>
    </row>
    <row r="252" spans="4:12" x14ac:dyDescent="0.2">
      <c r="D252" s="23"/>
      <c r="E252" s="23"/>
      <c r="F252" s="23"/>
      <c r="G252" s="23"/>
      <c r="H252" s="23"/>
      <c r="I252" s="23"/>
      <c r="J252" s="23"/>
      <c r="K252" s="23"/>
    </row>
    <row r="253" spans="4:12" x14ac:dyDescent="0.2">
      <c r="D253" s="23"/>
      <c r="E253" s="23"/>
      <c r="F253" s="23"/>
      <c r="G253" s="23"/>
      <c r="H253" s="23"/>
      <c r="I253" s="23"/>
      <c r="J253" s="23"/>
      <c r="K253" s="23"/>
    </row>
    <row r="254" spans="4:12" x14ac:dyDescent="0.2">
      <c r="D254" s="23"/>
      <c r="E254" s="23"/>
      <c r="F254" s="23"/>
      <c r="G254" s="23"/>
      <c r="H254" s="23"/>
      <c r="I254" s="23"/>
      <c r="J254" s="23"/>
      <c r="K254" s="23"/>
    </row>
    <row r="255" spans="4:12" x14ac:dyDescent="0.2">
      <c r="D255" s="23"/>
      <c r="E255" s="23"/>
      <c r="F255" s="23"/>
      <c r="G255" s="23"/>
      <c r="H255" s="23"/>
      <c r="I255" s="23"/>
      <c r="J255" s="23"/>
      <c r="K255" s="23"/>
    </row>
    <row r="256" spans="4:12" x14ac:dyDescent="0.2">
      <c r="D256" s="23"/>
      <c r="E256" s="23"/>
      <c r="F256" s="23"/>
      <c r="G256" s="23"/>
      <c r="H256" s="23"/>
      <c r="I256" s="23"/>
      <c r="J256" s="23"/>
      <c r="K256" s="23"/>
    </row>
    <row r="257" spans="4:11" x14ac:dyDescent="0.2">
      <c r="D257" s="23"/>
      <c r="E257" s="23"/>
      <c r="F257" s="23"/>
      <c r="G257" s="23"/>
      <c r="H257" s="23"/>
      <c r="I257" s="23"/>
      <c r="J257" s="23"/>
      <c r="K257" s="23"/>
    </row>
    <row r="258" spans="4:11" x14ac:dyDescent="0.2">
      <c r="D258" s="23"/>
      <c r="E258" s="23"/>
      <c r="F258" s="23"/>
      <c r="G258" s="23"/>
      <c r="H258" s="23"/>
      <c r="I258" s="23"/>
      <c r="J258" s="23"/>
      <c r="K258" s="23"/>
    </row>
    <row r="259" spans="4:11" x14ac:dyDescent="0.2">
      <c r="D259" s="23"/>
      <c r="E259" s="23"/>
      <c r="F259" s="23"/>
      <c r="G259" s="23"/>
      <c r="H259" s="23"/>
      <c r="I259" s="23"/>
      <c r="J259" s="23"/>
      <c r="K259" s="23"/>
    </row>
    <row r="260" spans="4:11" x14ac:dyDescent="0.2">
      <c r="D260" s="23"/>
      <c r="E260" s="23"/>
      <c r="F260" s="23"/>
      <c r="G260" s="23"/>
      <c r="H260" s="23"/>
      <c r="I260" s="23"/>
      <c r="J260" s="23"/>
      <c r="K260" s="23"/>
    </row>
    <row r="261" spans="4:11" x14ac:dyDescent="0.2">
      <c r="D261" s="23"/>
      <c r="E261" s="23"/>
      <c r="F261" s="23"/>
      <c r="G261" s="23"/>
      <c r="H261" s="23"/>
      <c r="I261" s="23"/>
      <c r="J261" s="23"/>
      <c r="K261" s="23"/>
    </row>
    <row r="262" spans="4:11" x14ac:dyDescent="0.2">
      <c r="D262" s="23"/>
      <c r="E262" s="23"/>
      <c r="F262" s="23"/>
      <c r="G262" s="23"/>
      <c r="H262" s="23"/>
      <c r="I262" s="23"/>
      <c r="J262" s="23"/>
      <c r="K262" s="23"/>
    </row>
    <row r="263" spans="4:11" x14ac:dyDescent="0.2">
      <c r="D263" s="23"/>
      <c r="E263" s="23"/>
      <c r="F263" s="23"/>
      <c r="G263" s="23"/>
      <c r="H263" s="23"/>
      <c r="I263" s="23"/>
      <c r="J263" s="23"/>
      <c r="K263" s="23"/>
    </row>
    <row r="264" spans="4:11" x14ac:dyDescent="0.2">
      <c r="D264" s="23"/>
      <c r="E264" s="23"/>
      <c r="F264" s="23"/>
      <c r="G264" s="23"/>
      <c r="H264" s="23"/>
      <c r="I264" s="23"/>
      <c r="J264" s="23"/>
      <c r="K264" s="23"/>
    </row>
    <row r="265" spans="4:11" x14ac:dyDescent="0.2">
      <c r="D265" s="23"/>
      <c r="E265" s="23"/>
      <c r="F265" s="23"/>
      <c r="G265" s="23"/>
      <c r="H265" s="23"/>
      <c r="I265" s="23"/>
      <c r="J265" s="23"/>
      <c r="K265" s="23"/>
    </row>
    <row r="266" spans="4:11" x14ac:dyDescent="0.2">
      <c r="D266" s="23"/>
      <c r="E266" s="23"/>
      <c r="F266" s="23"/>
      <c r="G266" s="23"/>
      <c r="H266" s="23"/>
      <c r="I266" s="23"/>
      <c r="J266" s="23"/>
      <c r="K266" s="23"/>
    </row>
    <row r="267" spans="4:11" x14ac:dyDescent="0.2">
      <c r="D267" s="23"/>
      <c r="E267" s="23"/>
      <c r="F267" s="23"/>
      <c r="G267" s="23"/>
      <c r="H267" s="23"/>
      <c r="I267" s="23"/>
      <c r="J267" s="23"/>
      <c r="K267" s="23"/>
    </row>
    <row r="268" spans="4:11" x14ac:dyDescent="0.2">
      <c r="D268" s="23"/>
      <c r="E268" s="23"/>
      <c r="F268" s="23"/>
      <c r="G268" s="23"/>
      <c r="H268" s="23"/>
      <c r="I268" s="23"/>
      <c r="J268" s="23"/>
      <c r="K268" s="23"/>
    </row>
    <row r="269" spans="4:11" x14ac:dyDescent="0.2">
      <c r="D269" s="23"/>
      <c r="E269" s="23"/>
      <c r="F269" s="23"/>
      <c r="G269" s="23"/>
      <c r="H269" s="23"/>
      <c r="I269" s="23"/>
      <c r="J269" s="23"/>
      <c r="K269" s="23"/>
    </row>
    <row r="270" spans="4:11" x14ac:dyDescent="0.2">
      <c r="D270" s="23"/>
      <c r="E270" s="23"/>
      <c r="F270" s="23"/>
      <c r="G270" s="23"/>
      <c r="H270" s="23"/>
      <c r="I270" s="23"/>
      <c r="J270" s="23"/>
      <c r="K270" s="23"/>
    </row>
    <row r="271" spans="4:11" x14ac:dyDescent="0.2">
      <c r="D271" s="23"/>
      <c r="E271" s="23"/>
      <c r="F271" s="23"/>
      <c r="G271" s="23"/>
      <c r="H271" s="23"/>
      <c r="I271" s="23"/>
      <c r="J271" s="23"/>
      <c r="K271" s="23"/>
    </row>
    <row r="272" spans="4:11" x14ac:dyDescent="0.2">
      <c r="D272" s="23"/>
      <c r="E272" s="23"/>
      <c r="F272" s="23"/>
      <c r="G272" s="23"/>
      <c r="H272" s="23"/>
      <c r="I272" s="23"/>
      <c r="J272" s="23"/>
      <c r="K272" s="23"/>
    </row>
    <row r="273" spans="4:11" x14ac:dyDescent="0.2">
      <c r="D273" s="23"/>
      <c r="E273" s="23"/>
      <c r="F273" s="23"/>
      <c r="G273" s="23"/>
      <c r="H273" s="23"/>
      <c r="I273" s="23"/>
      <c r="J273" s="23"/>
      <c r="K273" s="23"/>
    </row>
    <row r="274" spans="4:11" x14ac:dyDescent="0.2">
      <c r="D274" s="23"/>
      <c r="E274" s="23"/>
      <c r="F274" s="23"/>
      <c r="G274" s="23"/>
      <c r="H274" s="23"/>
      <c r="I274" s="23"/>
      <c r="J274" s="23"/>
      <c r="K274" s="23"/>
    </row>
    <row r="275" spans="4:11" x14ac:dyDescent="0.2">
      <c r="D275" s="23"/>
      <c r="E275" s="23"/>
      <c r="F275" s="23"/>
      <c r="G275" s="23"/>
      <c r="H275" s="23"/>
      <c r="I275" s="23"/>
      <c r="J275" s="23"/>
      <c r="K275" s="23"/>
    </row>
    <row r="276" spans="4:11" x14ac:dyDescent="0.2">
      <c r="D276" s="23"/>
      <c r="E276" s="23"/>
      <c r="F276" s="23"/>
      <c r="G276" s="23"/>
      <c r="H276" s="23"/>
      <c r="I276" s="23"/>
      <c r="J276" s="23"/>
      <c r="K276" s="23"/>
    </row>
    <row r="277" spans="4:11" x14ac:dyDescent="0.2">
      <c r="D277" s="23"/>
      <c r="E277" s="23"/>
      <c r="F277" s="23"/>
      <c r="G277" s="23"/>
      <c r="H277" s="23"/>
      <c r="I277" s="23"/>
      <c r="J277" s="23"/>
      <c r="K277" s="23"/>
    </row>
    <row r="278" spans="4:11" x14ac:dyDescent="0.2">
      <c r="D278" s="23"/>
      <c r="E278" s="23"/>
      <c r="F278" s="23"/>
      <c r="G278" s="23"/>
      <c r="H278" s="23"/>
      <c r="I278" s="23"/>
      <c r="J278" s="23"/>
      <c r="K278" s="23"/>
    </row>
    <row r="279" spans="4:11" x14ac:dyDescent="0.2">
      <c r="D279" s="23"/>
      <c r="E279" s="23"/>
      <c r="F279" s="23"/>
      <c r="G279" s="23"/>
      <c r="H279" s="23"/>
      <c r="I279" s="23"/>
      <c r="J279" s="23"/>
      <c r="K279" s="23"/>
    </row>
    <row r="280" spans="4:11" x14ac:dyDescent="0.2">
      <c r="D280" s="23"/>
      <c r="E280" s="23"/>
      <c r="F280" s="23"/>
      <c r="G280" s="23"/>
      <c r="H280" s="23"/>
      <c r="I280" s="23"/>
      <c r="J280" s="23"/>
      <c r="K280" s="23"/>
    </row>
    <row r="281" spans="4:11" x14ac:dyDescent="0.2">
      <c r="D281" s="23"/>
      <c r="E281" s="23"/>
      <c r="F281" s="23"/>
      <c r="G281" s="23"/>
      <c r="H281" s="23"/>
      <c r="I281" s="23"/>
      <c r="J281" s="23"/>
      <c r="K281" s="23"/>
    </row>
    <row r="282" spans="4:11" x14ac:dyDescent="0.2">
      <c r="D282" s="23"/>
      <c r="E282" s="23"/>
      <c r="F282" s="23"/>
      <c r="G282" s="23"/>
      <c r="H282" s="23"/>
      <c r="I282" s="23"/>
      <c r="J282" s="23"/>
      <c r="K282" s="23"/>
    </row>
    <row r="283" spans="4:11" x14ac:dyDescent="0.2">
      <c r="D283" s="23"/>
      <c r="E283" s="23"/>
      <c r="F283" s="23"/>
      <c r="G283" s="23"/>
      <c r="H283" s="23"/>
      <c r="I283" s="23"/>
      <c r="J283" s="23"/>
      <c r="K283" s="23"/>
    </row>
    <row r="284" spans="4:11" x14ac:dyDescent="0.2">
      <c r="D284" s="23"/>
      <c r="E284" s="23"/>
      <c r="F284" s="23"/>
      <c r="G284" s="23"/>
      <c r="H284" s="23"/>
      <c r="I284" s="23"/>
      <c r="J284" s="23"/>
      <c r="K284" s="23"/>
    </row>
    <row r="285" spans="4:11" x14ac:dyDescent="0.2">
      <c r="D285" s="23"/>
      <c r="E285" s="23"/>
      <c r="F285" s="23"/>
      <c r="G285" s="23"/>
      <c r="H285" s="23"/>
      <c r="I285" s="23"/>
      <c r="J285" s="23"/>
      <c r="K285" s="23"/>
    </row>
    <row r="286" spans="4:11" x14ac:dyDescent="0.2">
      <c r="D286" s="23"/>
      <c r="E286" s="23"/>
      <c r="F286" s="23"/>
      <c r="G286" s="23"/>
      <c r="H286" s="23"/>
      <c r="I286" s="23"/>
      <c r="J286" s="23"/>
      <c r="K286" s="23"/>
    </row>
    <row r="287" spans="4:11" x14ac:dyDescent="0.2">
      <c r="D287" s="23"/>
      <c r="E287" s="23"/>
      <c r="F287" s="23"/>
      <c r="G287" s="23"/>
      <c r="H287" s="23"/>
      <c r="I287" s="23"/>
      <c r="J287" s="23"/>
      <c r="K287" s="23"/>
    </row>
    <row r="288" spans="4:11" x14ac:dyDescent="0.2">
      <c r="D288" s="23"/>
      <c r="E288" s="23"/>
      <c r="F288" s="23"/>
      <c r="G288" s="23"/>
      <c r="H288" s="23"/>
      <c r="I288" s="23"/>
      <c r="J288" s="23"/>
      <c r="K288" s="23"/>
    </row>
    <row r="289" spans="4:11" x14ac:dyDescent="0.2">
      <c r="D289" s="23"/>
      <c r="E289" s="23"/>
      <c r="F289" s="23"/>
      <c r="G289" s="23"/>
      <c r="H289" s="23"/>
      <c r="I289" s="23"/>
      <c r="J289" s="23"/>
      <c r="K289" s="23"/>
    </row>
    <row r="290" spans="4:11" x14ac:dyDescent="0.2">
      <c r="D290" s="23"/>
      <c r="E290" s="23"/>
      <c r="F290" s="23"/>
      <c r="G290" s="23"/>
      <c r="H290" s="23"/>
      <c r="I290" s="23"/>
      <c r="J290" s="23"/>
      <c r="K290" s="23"/>
    </row>
    <row r="291" spans="4:11" x14ac:dyDescent="0.2">
      <c r="D291" s="23"/>
      <c r="E291" s="23"/>
      <c r="F291" s="23"/>
      <c r="G291" s="23"/>
      <c r="H291" s="23"/>
      <c r="I291" s="23"/>
      <c r="J291" s="23"/>
      <c r="K291" s="23"/>
    </row>
    <row r="292" spans="4:11" x14ac:dyDescent="0.2">
      <c r="D292" s="23"/>
      <c r="E292" s="23"/>
      <c r="F292" s="23"/>
      <c r="G292" s="23"/>
      <c r="H292" s="23"/>
      <c r="I292" s="23"/>
      <c r="J292" s="23"/>
      <c r="K292" s="23"/>
    </row>
    <row r="293" spans="4:11" x14ac:dyDescent="0.2">
      <c r="D293" s="23"/>
      <c r="E293" s="23"/>
      <c r="F293" s="23"/>
      <c r="G293" s="23"/>
      <c r="H293" s="23"/>
      <c r="I293" s="23"/>
      <c r="J293" s="23"/>
      <c r="K293" s="23"/>
    </row>
    <row r="294" spans="4:11" x14ac:dyDescent="0.2">
      <c r="D294" s="23"/>
      <c r="E294" s="23"/>
      <c r="F294" s="23"/>
      <c r="G294" s="23"/>
      <c r="H294" s="23"/>
      <c r="I294" s="23"/>
      <c r="J294" s="23"/>
      <c r="K294" s="23"/>
    </row>
    <row r="295" spans="4:11" x14ac:dyDescent="0.2">
      <c r="D295" s="23"/>
      <c r="E295" s="23"/>
      <c r="F295" s="23"/>
      <c r="G295" s="23"/>
      <c r="H295" s="23"/>
      <c r="I295" s="23"/>
      <c r="J295" s="23"/>
      <c r="K295" s="23"/>
    </row>
    <row r="296" spans="4:11" x14ac:dyDescent="0.2">
      <c r="D296" s="23"/>
      <c r="E296" s="23"/>
      <c r="F296" s="23"/>
      <c r="G296" s="23"/>
      <c r="H296" s="23"/>
      <c r="I296" s="23"/>
      <c r="J296" s="23"/>
      <c r="K296" s="23"/>
    </row>
    <row r="297" spans="4:11" x14ac:dyDescent="0.2">
      <c r="D297" s="23"/>
      <c r="E297" s="23"/>
      <c r="F297" s="23"/>
      <c r="G297" s="23"/>
      <c r="H297" s="23"/>
      <c r="I297" s="23"/>
      <c r="J297" s="23"/>
      <c r="K297" s="23"/>
    </row>
    <row r="298" spans="4:11" x14ac:dyDescent="0.2">
      <c r="D298" s="23"/>
      <c r="E298" s="23"/>
      <c r="F298" s="23"/>
      <c r="G298" s="23"/>
      <c r="H298" s="23"/>
      <c r="I298" s="23"/>
      <c r="J298" s="23"/>
      <c r="K298" s="23"/>
    </row>
    <row r="299" spans="4:11" x14ac:dyDescent="0.2">
      <c r="D299" s="23"/>
      <c r="E299" s="23"/>
      <c r="F299" s="23"/>
      <c r="G299" s="23"/>
      <c r="H299" s="23"/>
      <c r="I299" s="23"/>
      <c r="J299" s="23"/>
      <c r="K299" s="23"/>
    </row>
    <row r="300" spans="4:11" x14ac:dyDescent="0.2">
      <c r="D300" s="23"/>
      <c r="E300" s="23"/>
      <c r="F300" s="23"/>
      <c r="G300" s="23"/>
      <c r="H300" s="23"/>
      <c r="I300" s="23"/>
      <c r="J300" s="23"/>
      <c r="K300" s="23"/>
    </row>
    <row r="301" spans="4:11" x14ac:dyDescent="0.2">
      <c r="D301" s="23"/>
      <c r="E301" s="23"/>
      <c r="F301" s="23"/>
      <c r="G301" s="23"/>
      <c r="H301" s="23"/>
      <c r="I301" s="23"/>
      <c r="J301" s="23"/>
      <c r="K301" s="23"/>
    </row>
    <row r="302" spans="4:11" x14ac:dyDescent="0.2">
      <c r="D302" s="23"/>
      <c r="E302" s="23"/>
      <c r="F302" s="23"/>
      <c r="G302" s="23"/>
      <c r="H302" s="23"/>
      <c r="I302" s="23"/>
      <c r="J302" s="23"/>
      <c r="K302" s="23"/>
    </row>
    <row r="303" spans="4:11" x14ac:dyDescent="0.2">
      <c r="D303" s="23"/>
      <c r="E303" s="23"/>
      <c r="F303" s="23"/>
      <c r="G303" s="23"/>
      <c r="H303" s="23"/>
      <c r="I303" s="23"/>
      <c r="J303" s="23"/>
      <c r="K303" s="23"/>
    </row>
    <row r="304" spans="4:11" x14ac:dyDescent="0.2">
      <c r="D304" s="23"/>
      <c r="E304" s="23"/>
      <c r="F304" s="23"/>
      <c r="G304" s="23"/>
      <c r="H304" s="23"/>
      <c r="I304" s="23"/>
      <c r="J304" s="23"/>
      <c r="K304" s="23"/>
    </row>
    <row r="305" spans="4:11" x14ac:dyDescent="0.2">
      <c r="D305" s="23"/>
      <c r="E305" s="23"/>
      <c r="F305" s="23"/>
      <c r="G305" s="23"/>
      <c r="H305" s="23"/>
      <c r="I305" s="23"/>
      <c r="J305" s="23"/>
      <c r="K305" s="23"/>
    </row>
    <row r="306" spans="4:11" x14ac:dyDescent="0.2">
      <c r="D306" s="23"/>
      <c r="E306" s="23"/>
      <c r="F306" s="23"/>
      <c r="G306" s="23"/>
      <c r="H306" s="23"/>
      <c r="I306" s="23"/>
      <c r="J306" s="23"/>
      <c r="K306" s="23"/>
    </row>
    <row r="307" spans="4:11" x14ac:dyDescent="0.2">
      <c r="D307" s="23"/>
      <c r="E307" s="23"/>
      <c r="F307" s="23"/>
      <c r="G307" s="23"/>
      <c r="H307" s="23"/>
      <c r="I307" s="23"/>
      <c r="J307" s="23"/>
      <c r="K307" s="23"/>
    </row>
    <row r="308" spans="4:11" x14ac:dyDescent="0.2">
      <c r="D308" s="23"/>
      <c r="E308" s="23"/>
      <c r="F308" s="23"/>
      <c r="G308" s="23"/>
      <c r="H308" s="23"/>
      <c r="I308" s="23"/>
      <c r="J308" s="23"/>
      <c r="K308" s="23"/>
    </row>
    <row r="309" spans="4:11" x14ac:dyDescent="0.2">
      <c r="D309" s="23"/>
      <c r="E309" s="23"/>
      <c r="F309" s="23"/>
      <c r="G309" s="23"/>
      <c r="H309" s="23"/>
      <c r="I309" s="23"/>
      <c r="J309" s="23"/>
      <c r="K309" s="23"/>
    </row>
    <row r="310" spans="4:11" x14ac:dyDescent="0.2">
      <c r="D310" s="23"/>
      <c r="E310" s="23"/>
      <c r="F310" s="23"/>
      <c r="G310" s="23"/>
      <c r="H310" s="23"/>
      <c r="I310" s="23"/>
      <c r="J310" s="23"/>
      <c r="K310" s="23"/>
    </row>
    <row r="311" spans="4:11" x14ac:dyDescent="0.2">
      <c r="D311" s="23"/>
      <c r="E311" s="23"/>
      <c r="F311" s="23"/>
      <c r="G311" s="23"/>
      <c r="H311" s="23"/>
      <c r="I311" s="23"/>
      <c r="J311" s="23"/>
      <c r="K311" s="23"/>
    </row>
    <row r="312" spans="4:11" x14ac:dyDescent="0.2">
      <c r="D312" s="23"/>
      <c r="E312" s="23"/>
      <c r="F312" s="23"/>
      <c r="G312" s="23"/>
      <c r="H312" s="23"/>
      <c r="I312" s="23"/>
      <c r="J312" s="23"/>
      <c r="K312" s="23"/>
    </row>
    <row r="313" spans="4:11" x14ac:dyDescent="0.2">
      <c r="D313" s="23"/>
      <c r="E313" s="23"/>
      <c r="F313" s="23"/>
      <c r="G313" s="23"/>
      <c r="H313" s="23"/>
      <c r="I313" s="23"/>
      <c r="J313" s="23"/>
      <c r="K313" s="23"/>
    </row>
    <row r="314" spans="4:11" x14ac:dyDescent="0.2">
      <c r="D314" s="23"/>
      <c r="E314" s="23"/>
      <c r="F314" s="23"/>
      <c r="G314" s="23"/>
      <c r="H314" s="23"/>
      <c r="I314" s="23"/>
      <c r="J314" s="23"/>
      <c r="K314" s="23"/>
    </row>
    <row r="315" spans="4:11" x14ac:dyDescent="0.2">
      <c r="D315" s="23"/>
      <c r="E315" s="23"/>
      <c r="F315" s="23"/>
      <c r="G315" s="23"/>
      <c r="H315" s="23"/>
      <c r="I315" s="23"/>
      <c r="J315" s="23"/>
      <c r="K315" s="23"/>
    </row>
    <row r="316" spans="4:11" x14ac:dyDescent="0.2">
      <c r="D316" s="23"/>
      <c r="E316" s="23"/>
      <c r="F316" s="23"/>
      <c r="G316" s="23"/>
      <c r="H316" s="23"/>
      <c r="I316" s="23"/>
      <c r="J316" s="23"/>
      <c r="K316" s="23"/>
    </row>
    <row r="317" spans="4:11" x14ac:dyDescent="0.2">
      <c r="D317" s="23"/>
      <c r="E317" s="23"/>
      <c r="F317" s="23"/>
      <c r="G317" s="23"/>
      <c r="H317" s="23"/>
      <c r="I317" s="23"/>
      <c r="J317" s="23"/>
      <c r="K317" s="23"/>
    </row>
    <row r="318" spans="4:11" x14ac:dyDescent="0.2">
      <c r="D318" s="23"/>
      <c r="E318" s="23"/>
      <c r="F318" s="23"/>
      <c r="G318" s="23"/>
      <c r="H318" s="23"/>
      <c r="I318" s="23"/>
      <c r="J318" s="23"/>
      <c r="K318" s="23"/>
    </row>
    <row r="319" spans="4:11" x14ac:dyDescent="0.2">
      <c r="D319" s="23"/>
      <c r="E319" s="23"/>
      <c r="F319" s="23"/>
      <c r="G319" s="23"/>
      <c r="H319" s="23"/>
      <c r="I319" s="23"/>
      <c r="J319" s="23"/>
      <c r="K319" s="23"/>
    </row>
    <row r="320" spans="4:11" x14ac:dyDescent="0.2">
      <c r="D320" s="23"/>
      <c r="E320" s="23"/>
      <c r="F320" s="23"/>
      <c r="G320" s="23"/>
      <c r="H320" s="23"/>
      <c r="I320" s="23"/>
      <c r="J320" s="23"/>
      <c r="K320" s="23"/>
    </row>
    <row r="321" spans="4:11" x14ac:dyDescent="0.2">
      <c r="D321" s="23"/>
      <c r="E321" s="23"/>
      <c r="F321" s="23"/>
      <c r="G321" s="23"/>
      <c r="H321" s="23"/>
      <c r="I321" s="23"/>
      <c r="J321" s="23"/>
      <c r="K321" s="23"/>
    </row>
    <row r="322" spans="4:11" x14ac:dyDescent="0.2">
      <c r="D322" s="23"/>
      <c r="E322" s="23"/>
      <c r="F322" s="23"/>
      <c r="G322" s="23"/>
      <c r="H322" s="23"/>
      <c r="I322" s="23"/>
      <c r="J322" s="23"/>
      <c r="K322" s="23"/>
    </row>
    <row r="323" spans="4:11" x14ac:dyDescent="0.2">
      <c r="D323" s="23"/>
      <c r="E323" s="23"/>
      <c r="F323" s="23"/>
      <c r="G323" s="23"/>
      <c r="H323" s="23"/>
      <c r="I323" s="23"/>
      <c r="J323" s="23"/>
      <c r="K323" s="23"/>
    </row>
    <row r="1048544" spans="11:11" x14ac:dyDescent="0.2">
      <c r="K1048544" s="4"/>
    </row>
  </sheetData>
  <pageMargins left="0.7" right="0.7" top="0.75" bottom="0.75" header="0.3" footer="0.3"/>
  <pageSetup paperSize="9" scale="4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00B0F0"/>
  </sheetPr>
  <dimension ref="A1:L75"/>
  <sheetViews>
    <sheetView topLeftCell="A19" zoomScaleNormal="100" workbookViewId="0">
      <selection activeCell="D57" sqref="D57:L63"/>
    </sheetView>
  </sheetViews>
  <sheetFormatPr defaultColWidth="9.140625" defaultRowHeight="12.75" x14ac:dyDescent="0.2"/>
  <cols>
    <col min="1" max="1" width="9.140625" style="4"/>
    <col min="2" max="2" width="40.85546875" style="4" customWidth="1"/>
    <col min="3" max="12" width="15.85546875" style="4" customWidth="1"/>
    <col min="13" max="20" width="12.42578125" style="4" customWidth="1"/>
    <col min="21" max="16384" width="9.140625" style="4"/>
  </cols>
  <sheetData>
    <row r="1" spans="1:12" s="55" customFormat="1" ht="21" x14ac:dyDescent="0.35">
      <c r="A1" s="3"/>
    </row>
    <row r="3" spans="1:12" x14ac:dyDescent="0.2">
      <c r="A3" s="8" t="s">
        <v>183</v>
      </c>
    </row>
    <row r="4" spans="1:12" s="8" customFormat="1" x14ac:dyDescent="0.2">
      <c r="A4" s="56" t="s">
        <v>150</v>
      </c>
      <c r="B4" s="8" t="s">
        <v>151</v>
      </c>
    </row>
    <row r="6" spans="1:12" ht="13.5" thickBot="1" x14ac:dyDescent="0.25"/>
    <row r="7" spans="1:12" s="44" customFormat="1" ht="51.75" thickBot="1" x14ac:dyDescent="0.25">
      <c r="A7" s="19" t="s">
        <v>27</v>
      </c>
      <c r="B7" s="20" t="s">
        <v>28</v>
      </c>
      <c r="C7" s="21" t="s">
        <v>29</v>
      </c>
      <c r="D7" s="11" t="s">
        <v>262</v>
      </c>
      <c r="E7" s="22" t="s">
        <v>263</v>
      </c>
      <c r="F7" s="22" t="s">
        <v>264</v>
      </c>
      <c r="G7" s="22" t="s">
        <v>265</v>
      </c>
      <c r="H7" s="22" t="s">
        <v>253</v>
      </c>
      <c r="I7" s="22" t="s">
        <v>254</v>
      </c>
      <c r="J7" s="22" t="s">
        <v>255</v>
      </c>
      <c r="K7" s="12" t="s">
        <v>256</v>
      </c>
      <c r="L7" s="13" t="s">
        <v>23</v>
      </c>
    </row>
    <row r="8" spans="1:12" x14ac:dyDescent="0.2">
      <c r="A8" s="89" t="s">
        <v>30</v>
      </c>
      <c r="B8" s="89" t="s">
        <v>31</v>
      </c>
      <c r="C8" s="89" t="s">
        <v>32</v>
      </c>
      <c r="D8" s="72">
        <v>0</v>
      </c>
      <c r="E8" s="72">
        <v>0</v>
      </c>
      <c r="F8" s="72">
        <v>0</v>
      </c>
      <c r="G8" s="72">
        <v>0</v>
      </c>
      <c r="H8" s="72">
        <v>0</v>
      </c>
      <c r="I8" s="72">
        <v>0</v>
      </c>
      <c r="J8" s="72">
        <v>0</v>
      </c>
      <c r="K8" s="72">
        <v>0</v>
      </c>
      <c r="L8" s="15">
        <f t="shared" ref="L8:L57" si="0">SUM(D8:K8)</f>
        <v>0</v>
      </c>
    </row>
    <row r="9" spans="1:12" x14ac:dyDescent="0.2">
      <c r="A9" s="89" t="s">
        <v>33</v>
      </c>
      <c r="B9" s="89" t="s">
        <v>34</v>
      </c>
      <c r="C9" s="89" t="s">
        <v>35</v>
      </c>
      <c r="D9" s="72">
        <v>0</v>
      </c>
      <c r="E9" s="72">
        <v>0</v>
      </c>
      <c r="F9" s="72">
        <v>0</v>
      </c>
      <c r="G9" s="72">
        <v>0</v>
      </c>
      <c r="H9" s="72">
        <v>0</v>
      </c>
      <c r="I9" s="72">
        <v>0</v>
      </c>
      <c r="J9" s="72">
        <v>0</v>
      </c>
      <c r="K9" s="72">
        <v>0</v>
      </c>
      <c r="L9" s="15">
        <f t="shared" si="0"/>
        <v>0</v>
      </c>
    </row>
    <row r="10" spans="1:12" x14ac:dyDescent="0.2">
      <c r="A10" s="89" t="s">
        <v>36</v>
      </c>
      <c r="B10" s="89" t="s">
        <v>37</v>
      </c>
      <c r="C10" s="89" t="s">
        <v>35</v>
      </c>
      <c r="D10" s="72">
        <v>0</v>
      </c>
      <c r="E10" s="72">
        <v>0</v>
      </c>
      <c r="F10" s="72">
        <v>0</v>
      </c>
      <c r="G10" s="72">
        <v>0</v>
      </c>
      <c r="H10" s="72">
        <v>0</v>
      </c>
      <c r="I10" s="72">
        <v>0</v>
      </c>
      <c r="J10" s="72">
        <v>0</v>
      </c>
      <c r="K10" s="72">
        <v>0</v>
      </c>
      <c r="L10" s="15">
        <f t="shared" si="0"/>
        <v>0</v>
      </c>
    </row>
    <row r="11" spans="1:12" x14ac:dyDescent="0.2">
      <c r="A11" s="89" t="s">
        <v>123</v>
      </c>
      <c r="B11" s="89" t="s">
        <v>124</v>
      </c>
      <c r="C11" s="89" t="s">
        <v>124</v>
      </c>
      <c r="D11" s="72">
        <v>0</v>
      </c>
      <c r="E11" s="72">
        <v>0</v>
      </c>
      <c r="F11" s="72">
        <v>0</v>
      </c>
      <c r="G11" s="72">
        <v>0</v>
      </c>
      <c r="H11" s="72">
        <v>0</v>
      </c>
      <c r="I11" s="72">
        <v>0</v>
      </c>
      <c r="J11" s="72">
        <v>0</v>
      </c>
      <c r="K11" s="72">
        <v>0</v>
      </c>
      <c r="L11" s="15">
        <f t="shared" si="0"/>
        <v>0</v>
      </c>
    </row>
    <row r="12" spans="1:12" x14ac:dyDescent="0.2">
      <c r="A12" s="89" t="s">
        <v>40</v>
      </c>
      <c r="B12" s="89" t="s">
        <v>41</v>
      </c>
      <c r="C12" s="89" t="s">
        <v>41</v>
      </c>
      <c r="D12" s="72">
        <v>0</v>
      </c>
      <c r="E12" s="72">
        <v>0</v>
      </c>
      <c r="F12" s="72">
        <v>0</v>
      </c>
      <c r="G12" s="72">
        <v>0</v>
      </c>
      <c r="H12" s="72">
        <v>0</v>
      </c>
      <c r="I12" s="72">
        <v>0</v>
      </c>
      <c r="J12" s="72">
        <v>0</v>
      </c>
      <c r="K12" s="72">
        <v>0</v>
      </c>
      <c r="L12" s="15">
        <f t="shared" si="0"/>
        <v>0</v>
      </c>
    </row>
    <row r="13" spans="1:12" x14ac:dyDescent="0.2">
      <c r="A13" s="89" t="s">
        <v>42</v>
      </c>
      <c r="B13" s="89" t="s">
        <v>43</v>
      </c>
      <c r="C13" s="89" t="s">
        <v>44</v>
      </c>
      <c r="D13" s="72">
        <v>0</v>
      </c>
      <c r="E13" s="72">
        <v>0</v>
      </c>
      <c r="F13" s="72">
        <v>0</v>
      </c>
      <c r="G13" s="72">
        <v>0</v>
      </c>
      <c r="H13" s="72">
        <v>0</v>
      </c>
      <c r="I13" s="72">
        <v>0</v>
      </c>
      <c r="J13" s="72">
        <v>0</v>
      </c>
      <c r="K13" s="72">
        <v>0</v>
      </c>
      <c r="L13" s="15">
        <f t="shared" si="0"/>
        <v>0</v>
      </c>
    </row>
    <row r="14" spans="1:12" x14ac:dyDescent="0.2">
      <c r="A14" s="89" t="s">
        <v>49</v>
      </c>
      <c r="B14" s="89" t="s">
        <v>50</v>
      </c>
      <c r="C14" s="89" t="s">
        <v>32</v>
      </c>
      <c r="D14" s="72">
        <v>0</v>
      </c>
      <c r="E14" s="72">
        <v>0</v>
      </c>
      <c r="F14" s="72">
        <v>0</v>
      </c>
      <c r="G14" s="72">
        <v>0</v>
      </c>
      <c r="H14" s="72">
        <v>0</v>
      </c>
      <c r="I14" s="72">
        <v>0</v>
      </c>
      <c r="J14" s="72">
        <v>0</v>
      </c>
      <c r="K14" s="72">
        <v>0</v>
      </c>
      <c r="L14" s="15">
        <f t="shared" si="0"/>
        <v>0</v>
      </c>
    </row>
    <row r="15" spans="1:12" x14ac:dyDescent="0.2">
      <c r="A15" s="89" t="s">
        <v>51</v>
      </c>
      <c r="B15" s="89" t="s">
        <v>52</v>
      </c>
      <c r="C15" s="89" t="s">
        <v>32</v>
      </c>
      <c r="D15" s="72">
        <v>0</v>
      </c>
      <c r="E15" s="72">
        <v>0</v>
      </c>
      <c r="F15" s="72">
        <v>0</v>
      </c>
      <c r="G15" s="72">
        <v>0</v>
      </c>
      <c r="H15" s="72">
        <v>0</v>
      </c>
      <c r="I15" s="72">
        <v>0</v>
      </c>
      <c r="J15" s="72">
        <v>0</v>
      </c>
      <c r="K15" s="72">
        <v>0</v>
      </c>
      <c r="L15" s="15">
        <f t="shared" si="0"/>
        <v>0</v>
      </c>
    </row>
    <row r="16" spans="1:12" x14ac:dyDescent="0.2">
      <c r="A16" s="89" t="s">
        <v>55</v>
      </c>
      <c r="B16" s="89" t="s">
        <v>211</v>
      </c>
      <c r="C16" s="89" t="s">
        <v>207</v>
      </c>
      <c r="D16" s="72">
        <v>0</v>
      </c>
      <c r="E16" s="72">
        <v>0</v>
      </c>
      <c r="F16" s="72">
        <v>0</v>
      </c>
      <c r="G16" s="72">
        <v>0</v>
      </c>
      <c r="H16" s="72">
        <v>0</v>
      </c>
      <c r="I16" s="72">
        <v>0</v>
      </c>
      <c r="J16" s="72">
        <v>0</v>
      </c>
      <c r="K16" s="72">
        <v>0</v>
      </c>
      <c r="L16" s="15">
        <f t="shared" si="0"/>
        <v>0</v>
      </c>
    </row>
    <row r="17" spans="1:12" x14ac:dyDescent="0.2">
      <c r="A17" s="89" t="s">
        <v>56</v>
      </c>
      <c r="B17" s="89" t="s">
        <v>57</v>
      </c>
      <c r="C17" s="89" t="s">
        <v>207</v>
      </c>
      <c r="D17" s="72">
        <v>0</v>
      </c>
      <c r="E17" s="72">
        <v>0</v>
      </c>
      <c r="F17" s="72">
        <v>0</v>
      </c>
      <c r="G17" s="72">
        <v>0</v>
      </c>
      <c r="H17" s="72">
        <v>0</v>
      </c>
      <c r="I17" s="72">
        <v>0</v>
      </c>
      <c r="J17" s="72">
        <v>0</v>
      </c>
      <c r="K17" s="72">
        <v>0</v>
      </c>
      <c r="L17" s="15">
        <f t="shared" si="0"/>
        <v>0</v>
      </c>
    </row>
    <row r="18" spans="1:12" x14ac:dyDescent="0.2">
      <c r="A18" s="89" t="s">
        <v>58</v>
      </c>
      <c r="B18" s="89" t="s">
        <v>212</v>
      </c>
      <c r="C18" s="89" t="s">
        <v>207</v>
      </c>
      <c r="D18" s="72">
        <v>0</v>
      </c>
      <c r="E18" s="72">
        <v>0</v>
      </c>
      <c r="F18" s="72">
        <v>0</v>
      </c>
      <c r="G18" s="72">
        <v>0</v>
      </c>
      <c r="H18" s="72">
        <v>0</v>
      </c>
      <c r="I18" s="72">
        <v>0</v>
      </c>
      <c r="J18" s="72">
        <v>0</v>
      </c>
      <c r="K18" s="72">
        <v>0</v>
      </c>
      <c r="L18" s="15">
        <f t="shared" si="0"/>
        <v>0</v>
      </c>
    </row>
    <row r="19" spans="1:12" x14ac:dyDescent="0.2">
      <c r="A19" s="89" t="s">
        <v>59</v>
      </c>
      <c r="B19" s="89" t="s">
        <v>60</v>
      </c>
      <c r="C19" s="89" t="s">
        <v>44</v>
      </c>
      <c r="D19" s="72">
        <v>0</v>
      </c>
      <c r="E19" s="72">
        <v>0</v>
      </c>
      <c r="F19" s="72">
        <v>0</v>
      </c>
      <c r="G19" s="72">
        <v>0</v>
      </c>
      <c r="H19" s="72">
        <v>0</v>
      </c>
      <c r="I19" s="72">
        <v>0</v>
      </c>
      <c r="J19" s="72">
        <v>0</v>
      </c>
      <c r="K19" s="72">
        <v>0</v>
      </c>
      <c r="L19" s="15">
        <f t="shared" si="0"/>
        <v>0</v>
      </c>
    </row>
    <row r="20" spans="1:12" x14ac:dyDescent="0.2">
      <c r="A20" s="89" t="s">
        <v>61</v>
      </c>
      <c r="B20" s="89" t="s">
        <v>62</v>
      </c>
      <c r="C20" s="89" t="s">
        <v>207</v>
      </c>
      <c r="D20" s="72">
        <v>0</v>
      </c>
      <c r="E20" s="72">
        <v>0</v>
      </c>
      <c r="F20" s="72">
        <v>0</v>
      </c>
      <c r="G20" s="72">
        <v>0</v>
      </c>
      <c r="H20" s="72">
        <v>0</v>
      </c>
      <c r="I20" s="72">
        <v>0</v>
      </c>
      <c r="J20" s="72">
        <v>0</v>
      </c>
      <c r="K20" s="72">
        <v>0</v>
      </c>
      <c r="L20" s="15">
        <f t="shared" si="0"/>
        <v>0</v>
      </c>
    </row>
    <row r="21" spans="1:12" x14ac:dyDescent="0.2">
      <c r="A21" s="89" t="s">
        <v>65</v>
      </c>
      <c r="B21" s="89" t="s">
        <v>282</v>
      </c>
      <c r="C21" s="89" t="s">
        <v>66</v>
      </c>
      <c r="D21" s="72">
        <v>0</v>
      </c>
      <c r="E21" s="72">
        <v>0</v>
      </c>
      <c r="F21" s="72">
        <v>0</v>
      </c>
      <c r="G21" s="72">
        <v>0</v>
      </c>
      <c r="H21" s="72">
        <v>0</v>
      </c>
      <c r="I21" s="72">
        <v>0</v>
      </c>
      <c r="J21" s="72">
        <v>0</v>
      </c>
      <c r="K21" s="72">
        <v>0</v>
      </c>
      <c r="L21" s="15">
        <f t="shared" si="0"/>
        <v>0</v>
      </c>
    </row>
    <row r="22" spans="1:12" x14ac:dyDescent="0.2">
      <c r="A22" s="89" t="s">
        <v>67</v>
      </c>
      <c r="B22" s="89" t="s">
        <v>68</v>
      </c>
      <c r="C22" s="89" t="s">
        <v>66</v>
      </c>
      <c r="D22" s="72">
        <v>0</v>
      </c>
      <c r="E22" s="72">
        <v>0</v>
      </c>
      <c r="F22" s="72">
        <v>0</v>
      </c>
      <c r="G22" s="72">
        <v>0</v>
      </c>
      <c r="H22" s="72">
        <v>0</v>
      </c>
      <c r="I22" s="72">
        <v>0</v>
      </c>
      <c r="J22" s="72">
        <v>0</v>
      </c>
      <c r="K22" s="72">
        <v>0</v>
      </c>
      <c r="L22" s="15">
        <f t="shared" si="0"/>
        <v>0</v>
      </c>
    </row>
    <row r="23" spans="1:12" x14ac:dyDescent="0.2">
      <c r="A23" s="89" t="s">
        <v>69</v>
      </c>
      <c r="B23" s="89" t="s">
        <v>70</v>
      </c>
      <c r="C23" s="89" t="s">
        <v>32</v>
      </c>
      <c r="D23" s="72">
        <v>0</v>
      </c>
      <c r="E23" s="72">
        <v>0</v>
      </c>
      <c r="F23" s="72">
        <v>0</v>
      </c>
      <c r="G23" s="72">
        <v>0</v>
      </c>
      <c r="H23" s="72">
        <v>0</v>
      </c>
      <c r="I23" s="72">
        <v>0</v>
      </c>
      <c r="J23" s="72">
        <v>0</v>
      </c>
      <c r="K23" s="72">
        <v>0</v>
      </c>
      <c r="L23" s="15">
        <f t="shared" si="0"/>
        <v>0</v>
      </c>
    </row>
    <row r="24" spans="1:12" x14ac:dyDescent="0.2">
      <c r="A24" s="89" t="s">
        <v>71</v>
      </c>
      <c r="B24" s="89" t="s">
        <v>72</v>
      </c>
      <c r="C24" s="89" t="s">
        <v>44</v>
      </c>
      <c r="D24" s="72">
        <v>0</v>
      </c>
      <c r="E24" s="72">
        <v>0</v>
      </c>
      <c r="F24" s="72">
        <v>0</v>
      </c>
      <c r="G24" s="72">
        <v>0</v>
      </c>
      <c r="H24" s="72">
        <v>0</v>
      </c>
      <c r="I24" s="72">
        <v>0</v>
      </c>
      <c r="J24" s="72">
        <v>0</v>
      </c>
      <c r="K24" s="72">
        <v>0</v>
      </c>
      <c r="L24" s="15">
        <f t="shared" si="0"/>
        <v>0</v>
      </c>
    </row>
    <row r="25" spans="1:12" x14ac:dyDescent="0.2">
      <c r="A25" s="89" t="s">
        <v>73</v>
      </c>
      <c r="B25" s="89" t="s">
        <v>125</v>
      </c>
      <c r="C25" s="89" t="s">
        <v>44</v>
      </c>
      <c r="D25" s="72">
        <v>0</v>
      </c>
      <c r="E25" s="72">
        <v>0</v>
      </c>
      <c r="F25" s="72">
        <v>0</v>
      </c>
      <c r="G25" s="72">
        <v>0</v>
      </c>
      <c r="H25" s="72">
        <v>0</v>
      </c>
      <c r="I25" s="72">
        <v>0</v>
      </c>
      <c r="J25" s="72">
        <v>0</v>
      </c>
      <c r="K25" s="72">
        <v>0</v>
      </c>
      <c r="L25" s="15">
        <f t="shared" si="0"/>
        <v>0</v>
      </c>
    </row>
    <row r="26" spans="1:12" x14ac:dyDescent="0.2">
      <c r="A26" s="89" t="s">
        <v>74</v>
      </c>
      <c r="B26" s="89" t="s">
        <v>48</v>
      </c>
      <c r="C26" s="89" t="s">
        <v>45</v>
      </c>
      <c r="D26" s="72">
        <v>0</v>
      </c>
      <c r="E26" s="72">
        <v>0</v>
      </c>
      <c r="F26" s="72">
        <v>0</v>
      </c>
      <c r="G26" s="72">
        <v>0</v>
      </c>
      <c r="H26" s="72">
        <v>0</v>
      </c>
      <c r="I26" s="72">
        <v>0</v>
      </c>
      <c r="J26" s="72">
        <v>0</v>
      </c>
      <c r="K26" s="72">
        <v>0</v>
      </c>
      <c r="L26" s="15">
        <f t="shared" si="0"/>
        <v>0</v>
      </c>
    </row>
    <row r="27" spans="1:12" x14ac:dyDescent="0.2">
      <c r="A27" s="89" t="s">
        <v>75</v>
      </c>
      <c r="B27" s="89" t="s">
        <v>76</v>
      </c>
      <c r="C27" s="89" t="s">
        <v>77</v>
      </c>
      <c r="D27" s="72">
        <v>0</v>
      </c>
      <c r="E27" s="72">
        <v>0</v>
      </c>
      <c r="F27" s="72">
        <v>0</v>
      </c>
      <c r="G27" s="72">
        <v>0</v>
      </c>
      <c r="H27" s="72">
        <v>0</v>
      </c>
      <c r="I27" s="72">
        <v>0</v>
      </c>
      <c r="J27" s="72">
        <v>0</v>
      </c>
      <c r="K27" s="72">
        <v>0</v>
      </c>
      <c r="L27" s="15">
        <f t="shared" si="0"/>
        <v>0</v>
      </c>
    </row>
    <row r="28" spans="1:12" x14ac:dyDescent="0.2">
      <c r="A28" s="89" t="s">
        <v>189</v>
      </c>
      <c r="B28" s="89" t="s">
        <v>195</v>
      </c>
      <c r="C28" s="89" t="s">
        <v>44</v>
      </c>
      <c r="D28" s="72">
        <v>0</v>
      </c>
      <c r="E28" s="72">
        <v>0</v>
      </c>
      <c r="F28" s="72">
        <v>0</v>
      </c>
      <c r="G28" s="72">
        <v>0</v>
      </c>
      <c r="H28" s="72">
        <v>0</v>
      </c>
      <c r="I28" s="72">
        <v>0</v>
      </c>
      <c r="J28" s="72">
        <v>0</v>
      </c>
      <c r="K28" s="72">
        <v>0</v>
      </c>
      <c r="L28" s="15">
        <f t="shared" si="0"/>
        <v>0</v>
      </c>
    </row>
    <row r="29" spans="1:12" x14ac:dyDescent="0.2">
      <c r="A29" s="89" t="s">
        <v>213</v>
      </c>
      <c r="B29" s="89" t="s">
        <v>214</v>
      </c>
      <c r="C29" s="89" t="s">
        <v>44</v>
      </c>
      <c r="D29" s="72">
        <v>0</v>
      </c>
      <c r="E29" s="72">
        <v>0</v>
      </c>
      <c r="F29" s="72">
        <v>0</v>
      </c>
      <c r="G29" s="72">
        <v>0</v>
      </c>
      <c r="H29" s="72">
        <v>0</v>
      </c>
      <c r="I29" s="72">
        <v>0</v>
      </c>
      <c r="J29" s="72">
        <v>0</v>
      </c>
      <c r="K29" s="72">
        <v>0</v>
      </c>
      <c r="L29" s="15">
        <f t="shared" si="0"/>
        <v>0</v>
      </c>
    </row>
    <row r="30" spans="1:12" x14ac:dyDescent="0.2">
      <c r="A30" s="89" t="s">
        <v>215</v>
      </c>
      <c r="B30" s="89" t="s">
        <v>216</v>
      </c>
      <c r="C30" s="89" t="s">
        <v>44</v>
      </c>
      <c r="D30" s="72">
        <v>0</v>
      </c>
      <c r="E30" s="72">
        <v>0</v>
      </c>
      <c r="F30" s="72">
        <v>0</v>
      </c>
      <c r="G30" s="72">
        <v>0</v>
      </c>
      <c r="H30" s="72">
        <v>0</v>
      </c>
      <c r="I30" s="72">
        <v>0</v>
      </c>
      <c r="J30" s="72">
        <v>0</v>
      </c>
      <c r="K30" s="72">
        <v>0</v>
      </c>
      <c r="L30" s="15">
        <f t="shared" si="0"/>
        <v>0</v>
      </c>
    </row>
    <row r="31" spans="1:12" x14ac:dyDescent="0.2">
      <c r="A31" s="89" t="s">
        <v>225</v>
      </c>
      <c r="B31" s="89" t="s">
        <v>226</v>
      </c>
      <c r="C31" s="89" t="s">
        <v>207</v>
      </c>
      <c r="D31" s="72">
        <v>0</v>
      </c>
      <c r="E31" s="72">
        <v>0</v>
      </c>
      <c r="F31" s="72">
        <v>0</v>
      </c>
      <c r="G31" s="72">
        <v>0</v>
      </c>
      <c r="H31" s="72">
        <v>0</v>
      </c>
      <c r="I31" s="72">
        <v>0</v>
      </c>
      <c r="J31" s="72">
        <v>0</v>
      </c>
      <c r="K31" s="72">
        <v>0</v>
      </c>
      <c r="L31" s="15">
        <f t="shared" si="0"/>
        <v>0</v>
      </c>
    </row>
    <row r="32" spans="1:12" x14ac:dyDescent="0.2">
      <c r="A32" s="89" t="s">
        <v>227</v>
      </c>
      <c r="B32" s="89" t="s">
        <v>228</v>
      </c>
      <c r="C32" s="89" t="s">
        <v>229</v>
      </c>
      <c r="D32" s="72">
        <v>0</v>
      </c>
      <c r="E32" s="72">
        <v>0</v>
      </c>
      <c r="F32" s="72">
        <v>0</v>
      </c>
      <c r="G32" s="72">
        <v>0</v>
      </c>
      <c r="H32" s="72">
        <v>0</v>
      </c>
      <c r="I32" s="72">
        <v>0</v>
      </c>
      <c r="J32" s="72">
        <v>0</v>
      </c>
      <c r="K32" s="72">
        <v>0</v>
      </c>
      <c r="L32" s="15">
        <f t="shared" si="0"/>
        <v>0</v>
      </c>
    </row>
    <row r="33" spans="1:12" x14ac:dyDescent="0.2">
      <c r="A33" s="89" t="s">
        <v>230</v>
      </c>
      <c r="B33" s="89" t="s">
        <v>197</v>
      </c>
      <c r="C33" s="89" t="s">
        <v>229</v>
      </c>
      <c r="D33" s="72">
        <v>0</v>
      </c>
      <c r="E33" s="72">
        <v>0</v>
      </c>
      <c r="F33" s="72">
        <v>0</v>
      </c>
      <c r="G33" s="72">
        <v>0</v>
      </c>
      <c r="H33" s="72">
        <v>0</v>
      </c>
      <c r="I33" s="72">
        <v>0</v>
      </c>
      <c r="J33" s="72">
        <v>0</v>
      </c>
      <c r="K33" s="72">
        <v>0</v>
      </c>
      <c r="L33" s="15">
        <f t="shared" si="0"/>
        <v>0</v>
      </c>
    </row>
    <row r="34" spans="1:12" x14ac:dyDescent="0.2">
      <c r="A34" s="89" t="s">
        <v>231</v>
      </c>
      <c r="B34" s="89" t="s">
        <v>232</v>
      </c>
      <c r="C34" s="89" t="s">
        <v>229</v>
      </c>
      <c r="D34" s="72">
        <v>0</v>
      </c>
      <c r="E34" s="72">
        <v>0</v>
      </c>
      <c r="F34" s="72">
        <v>0</v>
      </c>
      <c r="G34" s="72">
        <v>0</v>
      </c>
      <c r="H34" s="72">
        <v>0</v>
      </c>
      <c r="I34" s="72">
        <v>0</v>
      </c>
      <c r="J34" s="72">
        <v>0</v>
      </c>
      <c r="K34" s="72">
        <v>0</v>
      </c>
      <c r="L34" s="15">
        <f t="shared" si="0"/>
        <v>0</v>
      </c>
    </row>
    <row r="35" spans="1:12" s="23" customFormat="1" x14ac:dyDescent="0.2">
      <c r="A35" s="89" t="s">
        <v>233</v>
      </c>
      <c r="B35" s="89" t="s">
        <v>234</v>
      </c>
      <c r="C35" s="89" t="s">
        <v>235</v>
      </c>
      <c r="D35" s="72">
        <v>0</v>
      </c>
      <c r="E35" s="72">
        <v>0</v>
      </c>
      <c r="F35" s="72">
        <v>0</v>
      </c>
      <c r="G35" s="72">
        <v>0</v>
      </c>
      <c r="H35" s="72">
        <v>0</v>
      </c>
      <c r="I35" s="72">
        <v>0</v>
      </c>
      <c r="J35" s="72">
        <v>0</v>
      </c>
      <c r="K35" s="72">
        <v>0</v>
      </c>
      <c r="L35" s="15">
        <f t="shared" si="0"/>
        <v>0</v>
      </c>
    </row>
    <row r="36" spans="1:12" s="23" customFormat="1" x14ac:dyDescent="0.2">
      <c r="A36" s="89" t="s">
        <v>268</v>
      </c>
      <c r="B36" s="89" t="s">
        <v>269</v>
      </c>
      <c r="C36" s="89" t="s">
        <v>291</v>
      </c>
      <c r="D36" s="72">
        <v>0</v>
      </c>
      <c r="E36" s="72">
        <v>0</v>
      </c>
      <c r="F36" s="72">
        <v>0</v>
      </c>
      <c r="G36" s="72">
        <v>0</v>
      </c>
      <c r="H36" s="72">
        <v>0</v>
      </c>
      <c r="I36" s="72">
        <v>0</v>
      </c>
      <c r="J36" s="72">
        <v>0</v>
      </c>
      <c r="K36" s="72">
        <v>0</v>
      </c>
      <c r="L36" s="15">
        <f t="shared" si="0"/>
        <v>0</v>
      </c>
    </row>
    <row r="37" spans="1:12" x14ac:dyDescent="0.2">
      <c r="A37" s="89" t="s">
        <v>270</v>
      </c>
      <c r="B37" s="89" t="s">
        <v>271</v>
      </c>
      <c r="C37" s="89" t="s">
        <v>207</v>
      </c>
      <c r="D37" s="72">
        <v>0</v>
      </c>
      <c r="E37" s="72">
        <v>0</v>
      </c>
      <c r="F37" s="72">
        <v>0</v>
      </c>
      <c r="G37" s="72">
        <v>0</v>
      </c>
      <c r="H37" s="72">
        <v>0</v>
      </c>
      <c r="I37" s="72">
        <v>0</v>
      </c>
      <c r="J37" s="72">
        <v>0</v>
      </c>
      <c r="K37" s="72">
        <v>0</v>
      </c>
      <c r="L37" s="15">
        <f t="shared" si="0"/>
        <v>0</v>
      </c>
    </row>
    <row r="38" spans="1:12" x14ac:dyDescent="0.2">
      <c r="A38" s="89" t="s">
        <v>272</v>
      </c>
      <c r="B38" s="89" t="s">
        <v>273</v>
      </c>
      <c r="C38" s="89" t="s">
        <v>273</v>
      </c>
      <c r="D38" s="72">
        <v>0</v>
      </c>
      <c r="E38" s="72">
        <v>0</v>
      </c>
      <c r="F38" s="72">
        <v>0</v>
      </c>
      <c r="G38" s="72">
        <v>0</v>
      </c>
      <c r="H38" s="72">
        <v>0</v>
      </c>
      <c r="I38" s="72">
        <v>0</v>
      </c>
      <c r="J38" s="72">
        <v>0</v>
      </c>
      <c r="K38" s="72">
        <v>0</v>
      </c>
      <c r="L38" s="15">
        <f t="shared" si="0"/>
        <v>0</v>
      </c>
    </row>
    <row r="39" spans="1:12" x14ac:dyDescent="0.2">
      <c r="A39" s="89" t="s">
        <v>274</v>
      </c>
      <c r="B39" s="89" t="s">
        <v>275</v>
      </c>
      <c r="C39" s="89" t="s">
        <v>273</v>
      </c>
      <c r="D39" s="72">
        <v>0</v>
      </c>
      <c r="E39" s="72">
        <v>0</v>
      </c>
      <c r="F39" s="72">
        <v>0</v>
      </c>
      <c r="G39" s="72">
        <v>0</v>
      </c>
      <c r="H39" s="72">
        <v>0</v>
      </c>
      <c r="I39" s="72">
        <v>0</v>
      </c>
      <c r="J39" s="72">
        <v>0</v>
      </c>
      <c r="K39" s="72">
        <v>0</v>
      </c>
      <c r="L39" s="15">
        <f t="shared" si="0"/>
        <v>0</v>
      </c>
    </row>
    <row r="40" spans="1:12" x14ac:dyDescent="0.2">
      <c r="A40" s="89" t="s">
        <v>78</v>
      </c>
      <c r="B40" s="89" t="s">
        <v>79</v>
      </c>
      <c r="C40" s="89" t="s">
        <v>77</v>
      </c>
      <c r="D40" s="72">
        <v>0</v>
      </c>
      <c r="E40" s="72">
        <v>0</v>
      </c>
      <c r="F40" s="72">
        <v>0</v>
      </c>
      <c r="G40" s="72">
        <v>0</v>
      </c>
      <c r="H40" s="72">
        <v>0</v>
      </c>
      <c r="I40" s="72">
        <v>0</v>
      </c>
      <c r="J40" s="72">
        <v>0</v>
      </c>
      <c r="K40" s="72">
        <v>0</v>
      </c>
      <c r="L40" s="15">
        <f t="shared" si="0"/>
        <v>0</v>
      </c>
    </row>
    <row r="41" spans="1:12" x14ac:dyDescent="0.2">
      <c r="A41" s="89" t="s">
        <v>80</v>
      </c>
      <c r="B41" s="89" t="s">
        <v>81</v>
      </c>
      <c r="C41" s="89" t="s">
        <v>82</v>
      </c>
      <c r="D41" s="72">
        <v>0</v>
      </c>
      <c r="E41" s="72">
        <v>0</v>
      </c>
      <c r="F41" s="72">
        <v>0</v>
      </c>
      <c r="G41" s="72">
        <v>0</v>
      </c>
      <c r="H41" s="72">
        <v>0</v>
      </c>
      <c r="I41" s="72">
        <v>0</v>
      </c>
      <c r="J41" s="72">
        <v>0</v>
      </c>
      <c r="K41" s="72">
        <v>0</v>
      </c>
      <c r="L41" s="15">
        <f t="shared" si="0"/>
        <v>0</v>
      </c>
    </row>
    <row r="42" spans="1:12" x14ac:dyDescent="0.2">
      <c r="A42" s="89" t="s">
        <v>83</v>
      </c>
      <c r="B42" s="89" t="s">
        <v>84</v>
      </c>
      <c r="C42" s="89" t="s">
        <v>77</v>
      </c>
      <c r="D42" s="72">
        <v>0</v>
      </c>
      <c r="E42" s="72">
        <v>0</v>
      </c>
      <c r="F42" s="72">
        <v>0</v>
      </c>
      <c r="G42" s="72">
        <v>0</v>
      </c>
      <c r="H42" s="72">
        <v>0</v>
      </c>
      <c r="I42" s="72">
        <v>0</v>
      </c>
      <c r="J42" s="72">
        <v>0</v>
      </c>
      <c r="K42" s="72">
        <v>0</v>
      </c>
      <c r="L42" s="15">
        <f t="shared" si="0"/>
        <v>0</v>
      </c>
    </row>
    <row r="43" spans="1:12" x14ac:dyDescent="0.2">
      <c r="A43" s="89" t="s">
        <v>85</v>
      </c>
      <c r="B43" s="89" t="s">
        <v>86</v>
      </c>
      <c r="C43" s="89" t="s">
        <v>35</v>
      </c>
      <c r="D43" s="72">
        <v>0</v>
      </c>
      <c r="E43" s="72">
        <v>0</v>
      </c>
      <c r="F43" s="72">
        <v>0</v>
      </c>
      <c r="G43" s="72">
        <v>0</v>
      </c>
      <c r="H43" s="72">
        <v>0</v>
      </c>
      <c r="I43" s="72">
        <v>0</v>
      </c>
      <c r="J43" s="72">
        <v>0</v>
      </c>
      <c r="K43" s="72">
        <v>0</v>
      </c>
      <c r="L43" s="15">
        <f t="shared" si="0"/>
        <v>0</v>
      </c>
    </row>
    <row r="44" spans="1:12" x14ac:dyDescent="0.2">
      <c r="A44" s="89" t="s">
        <v>88</v>
      </c>
      <c r="B44" s="89" t="s">
        <v>89</v>
      </c>
      <c r="C44" s="89" t="s">
        <v>207</v>
      </c>
      <c r="D44" s="72">
        <v>0</v>
      </c>
      <c r="E44" s="72">
        <v>0</v>
      </c>
      <c r="F44" s="72">
        <v>0</v>
      </c>
      <c r="G44" s="72">
        <v>0</v>
      </c>
      <c r="H44" s="72">
        <v>0</v>
      </c>
      <c r="I44" s="72">
        <v>0</v>
      </c>
      <c r="J44" s="72">
        <v>0</v>
      </c>
      <c r="K44" s="72">
        <v>0</v>
      </c>
      <c r="L44" s="15">
        <f t="shared" si="0"/>
        <v>0</v>
      </c>
    </row>
    <row r="45" spans="1:12" x14ac:dyDescent="0.2">
      <c r="A45" s="89" t="s">
        <v>90</v>
      </c>
      <c r="B45" s="89" t="s">
        <v>91</v>
      </c>
      <c r="C45" s="89" t="s">
        <v>92</v>
      </c>
      <c r="D45" s="72">
        <v>0</v>
      </c>
      <c r="E45" s="72">
        <v>0</v>
      </c>
      <c r="F45" s="72">
        <v>0</v>
      </c>
      <c r="G45" s="72">
        <v>0</v>
      </c>
      <c r="H45" s="72">
        <v>0</v>
      </c>
      <c r="I45" s="72">
        <v>0</v>
      </c>
      <c r="J45" s="72">
        <v>0</v>
      </c>
      <c r="K45" s="72">
        <v>0</v>
      </c>
      <c r="L45" s="15">
        <f t="shared" si="0"/>
        <v>0</v>
      </c>
    </row>
    <row r="46" spans="1:12" x14ac:dyDescent="0.2">
      <c r="A46" s="89" t="s">
        <v>93</v>
      </c>
      <c r="B46" s="89" t="s">
        <v>217</v>
      </c>
      <c r="C46" s="89" t="s">
        <v>32</v>
      </c>
      <c r="D46" s="72">
        <v>0</v>
      </c>
      <c r="E46" s="72">
        <v>0</v>
      </c>
      <c r="F46" s="72">
        <v>0</v>
      </c>
      <c r="G46" s="72">
        <v>0</v>
      </c>
      <c r="H46" s="72">
        <v>0</v>
      </c>
      <c r="I46" s="72">
        <v>0</v>
      </c>
      <c r="J46" s="72">
        <v>0</v>
      </c>
      <c r="K46" s="72">
        <v>0</v>
      </c>
      <c r="L46" s="15">
        <f t="shared" si="0"/>
        <v>0</v>
      </c>
    </row>
    <row r="47" spans="1:12" x14ac:dyDescent="0.2">
      <c r="A47" s="89" t="s">
        <v>94</v>
      </c>
      <c r="B47" s="89" t="s">
        <v>95</v>
      </c>
      <c r="C47" s="89" t="s">
        <v>35</v>
      </c>
      <c r="D47" s="72">
        <v>0</v>
      </c>
      <c r="E47" s="72">
        <v>0</v>
      </c>
      <c r="F47" s="72">
        <v>0</v>
      </c>
      <c r="G47" s="72">
        <v>0</v>
      </c>
      <c r="H47" s="72">
        <v>0</v>
      </c>
      <c r="I47" s="72">
        <v>0</v>
      </c>
      <c r="J47" s="72">
        <v>0</v>
      </c>
      <c r="K47" s="72">
        <v>0</v>
      </c>
      <c r="L47" s="15">
        <f t="shared" si="0"/>
        <v>0</v>
      </c>
    </row>
    <row r="48" spans="1:12" x14ac:dyDescent="0.2">
      <c r="A48" s="89" t="s">
        <v>96</v>
      </c>
      <c r="B48" s="89" t="s">
        <v>296</v>
      </c>
      <c r="C48" s="89" t="s">
        <v>223</v>
      </c>
      <c r="D48" s="72">
        <v>0</v>
      </c>
      <c r="E48" s="72">
        <v>0</v>
      </c>
      <c r="F48" s="72">
        <v>0</v>
      </c>
      <c r="G48" s="72">
        <v>0</v>
      </c>
      <c r="H48" s="72">
        <v>0</v>
      </c>
      <c r="I48" s="72">
        <v>0</v>
      </c>
      <c r="J48" s="72">
        <v>0</v>
      </c>
      <c r="K48" s="72">
        <v>0</v>
      </c>
      <c r="L48" s="15">
        <f t="shared" si="0"/>
        <v>0</v>
      </c>
    </row>
    <row r="49" spans="1:12" s="23" customFormat="1" x14ac:dyDescent="0.2">
      <c r="A49" s="90" t="s">
        <v>97</v>
      </c>
      <c r="B49" s="90" t="s">
        <v>98</v>
      </c>
      <c r="C49" s="90" t="s">
        <v>32</v>
      </c>
      <c r="D49" s="72">
        <v>0</v>
      </c>
      <c r="E49" s="72">
        <v>0</v>
      </c>
      <c r="F49" s="72">
        <v>0</v>
      </c>
      <c r="G49" s="72">
        <v>0</v>
      </c>
      <c r="H49" s="72">
        <v>0</v>
      </c>
      <c r="I49" s="72">
        <v>0</v>
      </c>
      <c r="J49" s="72">
        <v>0</v>
      </c>
      <c r="K49" s="72">
        <v>0</v>
      </c>
      <c r="L49" s="15">
        <f t="shared" si="0"/>
        <v>0</v>
      </c>
    </row>
    <row r="50" spans="1:12" s="23" customFormat="1" x14ac:dyDescent="0.2">
      <c r="A50" s="90" t="s">
        <v>99</v>
      </c>
      <c r="B50" s="90" t="s">
        <v>100</v>
      </c>
      <c r="C50" s="90" t="s">
        <v>207</v>
      </c>
      <c r="D50" s="72">
        <v>0</v>
      </c>
      <c r="E50" s="72">
        <v>0</v>
      </c>
      <c r="F50" s="72">
        <v>0</v>
      </c>
      <c r="G50" s="72">
        <v>0</v>
      </c>
      <c r="H50" s="72">
        <v>0</v>
      </c>
      <c r="I50" s="72">
        <v>0</v>
      </c>
      <c r="J50" s="72">
        <v>0</v>
      </c>
      <c r="K50" s="72">
        <v>0</v>
      </c>
      <c r="L50" s="15">
        <f t="shared" si="0"/>
        <v>0</v>
      </c>
    </row>
    <row r="51" spans="1:12" x14ac:dyDescent="0.2">
      <c r="A51" s="90" t="s">
        <v>103</v>
      </c>
      <c r="B51" s="90" t="s">
        <v>104</v>
      </c>
      <c r="C51" s="90" t="s">
        <v>32</v>
      </c>
      <c r="D51" s="72">
        <v>0</v>
      </c>
      <c r="E51" s="72">
        <v>0</v>
      </c>
      <c r="F51" s="72">
        <v>0</v>
      </c>
      <c r="G51" s="72">
        <v>0</v>
      </c>
      <c r="H51" s="72">
        <v>0</v>
      </c>
      <c r="I51" s="72">
        <v>0</v>
      </c>
      <c r="J51" s="72">
        <v>0</v>
      </c>
      <c r="K51" s="72">
        <v>0</v>
      </c>
      <c r="L51" s="15">
        <f t="shared" si="0"/>
        <v>0</v>
      </c>
    </row>
    <row r="52" spans="1:12" x14ac:dyDescent="0.2">
      <c r="A52" s="89" t="s">
        <v>105</v>
      </c>
      <c r="B52" s="89" t="s">
        <v>106</v>
      </c>
      <c r="C52" s="89" t="s">
        <v>207</v>
      </c>
      <c r="D52" s="72">
        <v>0</v>
      </c>
      <c r="E52" s="72">
        <v>0</v>
      </c>
      <c r="F52" s="72">
        <v>0</v>
      </c>
      <c r="G52" s="72">
        <v>0</v>
      </c>
      <c r="H52" s="72">
        <v>0</v>
      </c>
      <c r="I52" s="72">
        <v>0</v>
      </c>
      <c r="J52" s="72">
        <v>0</v>
      </c>
      <c r="K52" s="72">
        <v>0</v>
      </c>
      <c r="L52" s="15">
        <f t="shared" si="0"/>
        <v>0</v>
      </c>
    </row>
    <row r="53" spans="1:12" x14ac:dyDescent="0.2">
      <c r="A53" s="90" t="s">
        <v>191</v>
      </c>
      <c r="B53" s="90" t="s">
        <v>197</v>
      </c>
      <c r="C53" s="90" t="s">
        <v>201</v>
      </c>
      <c r="D53" s="72">
        <v>0</v>
      </c>
      <c r="E53" s="72">
        <v>0</v>
      </c>
      <c r="F53" s="72">
        <v>0</v>
      </c>
      <c r="G53" s="72">
        <v>0</v>
      </c>
      <c r="H53" s="72">
        <v>0</v>
      </c>
      <c r="I53" s="72">
        <v>0</v>
      </c>
      <c r="J53" s="72">
        <v>0</v>
      </c>
      <c r="K53" s="72">
        <v>0</v>
      </c>
      <c r="L53" s="15">
        <f t="shared" si="0"/>
        <v>0</v>
      </c>
    </row>
    <row r="54" spans="1:12" x14ac:dyDescent="0.2">
      <c r="A54" s="90" t="s">
        <v>192</v>
      </c>
      <c r="B54" s="90" t="s">
        <v>198</v>
      </c>
      <c r="C54" s="90" t="s">
        <v>201</v>
      </c>
      <c r="D54" s="72">
        <v>0</v>
      </c>
      <c r="E54" s="72">
        <v>0</v>
      </c>
      <c r="F54" s="72">
        <v>0</v>
      </c>
      <c r="G54" s="72">
        <v>0</v>
      </c>
      <c r="H54" s="72">
        <v>0</v>
      </c>
      <c r="I54" s="72">
        <v>0</v>
      </c>
      <c r="J54" s="72">
        <v>0</v>
      </c>
      <c r="K54" s="72">
        <v>0</v>
      </c>
      <c r="L54" s="15">
        <f t="shared" si="0"/>
        <v>0</v>
      </c>
    </row>
    <row r="55" spans="1:12" x14ac:dyDescent="0.2">
      <c r="A55" s="90" t="s">
        <v>193</v>
      </c>
      <c r="B55" s="90" t="s">
        <v>199</v>
      </c>
      <c r="C55" s="90" t="s">
        <v>201</v>
      </c>
      <c r="D55" s="72">
        <v>0</v>
      </c>
      <c r="E55" s="72">
        <v>0</v>
      </c>
      <c r="F55" s="72">
        <v>0</v>
      </c>
      <c r="G55" s="72">
        <v>0</v>
      </c>
      <c r="H55" s="72">
        <v>0</v>
      </c>
      <c r="I55" s="72">
        <v>0</v>
      </c>
      <c r="J55" s="72">
        <v>0</v>
      </c>
      <c r="K55" s="72">
        <v>0</v>
      </c>
      <c r="L55" s="15">
        <f t="shared" si="0"/>
        <v>0</v>
      </c>
    </row>
    <row r="56" spans="1:12" x14ac:dyDescent="0.2">
      <c r="A56" s="90" t="s">
        <v>111</v>
      </c>
      <c r="B56" s="90" t="s">
        <v>218</v>
      </c>
      <c r="C56" s="90" t="s">
        <v>32</v>
      </c>
      <c r="D56" s="72">
        <v>0</v>
      </c>
      <c r="E56" s="72">
        <v>0</v>
      </c>
      <c r="F56" s="72">
        <v>0</v>
      </c>
      <c r="G56" s="72">
        <v>0</v>
      </c>
      <c r="H56" s="72">
        <v>0</v>
      </c>
      <c r="I56" s="72">
        <v>0</v>
      </c>
      <c r="J56" s="72">
        <v>0</v>
      </c>
      <c r="K56" s="72">
        <v>0</v>
      </c>
      <c r="L56" s="15">
        <f t="shared" si="0"/>
        <v>0</v>
      </c>
    </row>
    <row r="57" spans="1:12" s="23" customFormat="1" x14ac:dyDescent="0.2">
      <c r="A57" s="90" t="s">
        <v>112</v>
      </c>
      <c r="B57" s="90" t="s">
        <v>113</v>
      </c>
      <c r="C57" s="90" t="s">
        <v>44</v>
      </c>
      <c r="D57" s="72">
        <v>0</v>
      </c>
      <c r="E57" s="72">
        <v>0</v>
      </c>
      <c r="F57" s="72">
        <v>0</v>
      </c>
      <c r="G57" s="72">
        <v>0</v>
      </c>
      <c r="H57" s="72">
        <v>0</v>
      </c>
      <c r="I57" s="72">
        <v>0</v>
      </c>
      <c r="J57" s="72">
        <v>0</v>
      </c>
      <c r="K57" s="72">
        <v>0</v>
      </c>
      <c r="L57" s="15">
        <f t="shared" si="0"/>
        <v>0</v>
      </c>
    </row>
    <row r="58" spans="1:12" s="23" customFormat="1" x14ac:dyDescent="0.2">
      <c r="A58" s="90" t="s">
        <v>115</v>
      </c>
      <c r="B58" s="90" t="s">
        <v>116</v>
      </c>
      <c r="C58" s="90" t="s">
        <v>207</v>
      </c>
      <c r="D58" s="72">
        <v>0</v>
      </c>
      <c r="E58" s="72">
        <v>0</v>
      </c>
      <c r="F58" s="72">
        <v>0</v>
      </c>
      <c r="G58" s="72">
        <v>0</v>
      </c>
      <c r="H58" s="72">
        <v>0</v>
      </c>
      <c r="I58" s="72">
        <v>0</v>
      </c>
      <c r="J58" s="72">
        <v>0</v>
      </c>
      <c r="K58" s="72">
        <v>0</v>
      </c>
      <c r="L58" s="15">
        <f t="shared" ref="L58:L63" si="1">SUM(D58:K58)</f>
        <v>0</v>
      </c>
    </row>
    <row r="59" spans="1:12" s="23" customFormat="1" x14ac:dyDescent="0.2">
      <c r="A59" s="90" t="s">
        <v>194</v>
      </c>
      <c r="B59" s="90" t="s">
        <v>200</v>
      </c>
      <c r="C59" s="90" t="s">
        <v>32</v>
      </c>
      <c r="D59" s="72">
        <v>0</v>
      </c>
      <c r="E59" s="72">
        <v>0</v>
      </c>
      <c r="F59" s="72">
        <v>0</v>
      </c>
      <c r="G59" s="72">
        <v>0</v>
      </c>
      <c r="H59" s="72">
        <v>0</v>
      </c>
      <c r="I59" s="72">
        <v>0</v>
      </c>
      <c r="J59" s="72">
        <v>0</v>
      </c>
      <c r="K59" s="72">
        <v>0</v>
      </c>
      <c r="L59" s="15">
        <f t="shared" si="1"/>
        <v>0</v>
      </c>
    </row>
    <row r="60" spans="1:12" s="23" customFormat="1" x14ac:dyDescent="0.2">
      <c r="A60" s="90" t="s">
        <v>117</v>
      </c>
      <c r="B60" s="90" t="s">
        <v>118</v>
      </c>
      <c r="C60" s="90" t="s">
        <v>35</v>
      </c>
      <c r="D60" s="72">
        <v>0</v>
      </c>
      <c r="E60" s="72">
        <v>0</v>
      </c>
      <c r="F60" s="72">
        <v>0</v>
      </c>
      <c r="G60" s="72">
        <v>0</v>
      </c>
      <c r="H60" s="72">
        <v>0</v>
      </c>
      <c r="I60" s="72">
        <v>0</v>
      </c>
      <c r="J60" s="72">
        <v>0</v>
      </c>
      <c r="K60" s="72">
        <v>0</v>
      </c>
      <c r="L60" s="15">
        <f t="shared" si="1"/>
        <v>0</v>
      </c>
    </row>
    <row r="61" spans="1:12" s="23" customFormat="1" x14ac:dyDescent="0.2">
      <c r="A61" s="90" t="s">
        <v>119</v>
      </c>
      <c r="B61" s="90" t="s">
        <v>120</v>
      </c>
      <c r="C61" s="90" t="s">
        <v>35</v>
      </c>
      <c r="D61" s="72">
        <v>0</v>
      </c>
      <c r="E61" s="72">
        <v>0</v>
      </c>
      <c r="F61" s="72">
        <v>0</v>
      </c>
      <c r="G61" s="72">
        <v>0</v>
      </c>
      <c r="H61" s="72">
        <v>0</v>
      </c>
      <c r="I61" s="72">
        <v>0</v>
      </c>
      <c r="J61" s="72">
        <v>0</v>
      </c>
      <c r="K61" s="72">
        <v>0</v>
      </c>
      <c r="L61" s="15">
        <f t="shared" si="1"/>
        <v>0</v>
      </c>
    </row>
    <row r="62" spans="1:12" s="23" customFormat="1" x14ac:dyDescent="0.2">
      <c r="A62" s="89" t="s">
        <v>127</v>
      </c>
      <c r="B62" s="89" t="s">
        <v>128</v>
      </c>
      <c r="C62" s="89" t="s">
        <v>128</v>
      </c>
      <c r="D62" s="72">
        <v>0</v>
      </c>
      <c r="E62" s="72">
        <v>0</v>
      </c>
      <c r="F62" s="72">
        <v>0</v>
      </c>
      <c r="G62" s="72">
        <v>0</v>
      </c>
      <c r="H62" s="72">
        <v>0</v>
      </c>
      <c r="I62" s="72">
        <v>0</v>
      </c>
      <c r="J62" s="72">
        <v>0</v>
      </c>
      <c r="K62" s="72">
        <v>0</v>
      </c>
      <c r="L62" s="15">
        <f t="shared" si="1"/>
        <v>0</v>
      </c>
    </row>
    <row r="63" spans="1:12" s="23" customFormat="1" ht="13.5" thickBot="1" x14ac:dyDescent="0.25">
      <c r="A63" s="91" t="s">
        <v>121</v>
      </c>
      <c r="B63" s="91" t="s">
        <v>219</v>
      </c>
      <c r="C63" s="91" t="s">
        <v>220</v>
      </c>
      <c r="D63" s="72">
        <v>0</v>
      </c>
      <c r="E63" s="72">
        <v>0</v>
      </c>
      <c r="F63" s="72">
        <v>0</v>
      </c>
      <c r="G63" s="72">
        <v>0</v>
      </c>
      <c r="H63" s="72">
        <v>0</v>
      </c>
      <c r="I63" s="72">
        <v>0</v>
      </c>
      <c r="J63" s="72">
        <v>0</v>
      </c>
      <c r="K63" s="72">
        <v>0</v>
      </c>
      <c r="L63" s="15">
        <f t="shared" si="1"/>
        <v>0</v>
      </c>
    </row>
    <row r="64" spans="1:12" s="23" customFormat="1" ht="13.5" thickBot="1" x14ac:dyDescent="0.25">
      <c r="A64" s="57" t="s">
        <v>23</v>
      </c>
      <c r="B64" s="58"/>
      <c r="C64" s="59"/>
      <c r="D64" s="60">
        <f>SUM(D8:D63)</f>
        <v>0</v>
      </c>
      <c r="E64" s="61">
        <f t="shared" ref="E64:L64" si="2">SUM(E8:E63)</f>
        <v>0</v>
      </c>
      <c r="F64" s="61">
        <f t="shared" si="2"/>
        <v>0</v>
      </c>
      <c r="G64" s="61">
        <f t="shared" si="2"/>
        <v>0</v>
      </c>
      <c r="H64" s="61">
        <f t="shared" si="2"/>
        <v>0</v>
      </c>
      <c r="I64" s="61">
        <f t="shared" si="2"/>
        <v>0</v>
      </c>
      <c r="J64" s="61">
        <f t="shared" si="2"/>
        <v>0</v>
      </c>
      <c r="K64" s="126">
        <f t="shared" si="2"/>
        <v>0</v>
      </c>
      <c r="L64" s="62">
        <f t="shared" si="2"/>
        <v>0</v>
      </c>
    </row>
    <row r="65" s="23" customFormat="1" x14ac:dyDescent="0.2"/>
    <row r="66" s="23" customFormat="1" x14ac:dyDescent="0.2"/>
    <row r="67" s="23" customFormat="1" x14ac:dyDescent="0.2"/>
    <row r="68" s="23" customFormat="1" x14ac:dyDescent="0.2"/>
    <row r="69" s="23" customFormat="1" x14ac:dyDescent="0.2"/>
    <row r="70" s="23" customFormat="1" x14ac:dyDescent="0.2"/>
    <row r="71" s="23" customFormat="1" x14ac:dyDescent="0.2"/>
    <row r="72" s="23" customFormat="1" x14ac:dyDescent="0.2"/>
    <row r="73" s="23" customFormat="1" x14ac:dyDescent="0.2"/>
    <row r="74" s="23" customFormat="1" x14ac:dyDescent="0.2"/>
    <row r="75" s="23" customFormat="1" x14ac:dyDescent="0.2"/>
  </sheetData>
  <pageMargins left="0.7" right="0.7" top="0.75" bottom="0.75" header="0.3" footer="0.3"/>
  <pageSetup paperSize="9" scale="42"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f462ef1-a337-49d3-bea4-36156f11de20"/>
    <TaxKeywordTaxHTField xmlns="c5af4acb-fb5f-4b34-8fbd-c777de03b7af">
      <Terms xmlns="http://schemas.microsoft.com/office/infopath/2007/PartnerControls"/>
    </TaxKeywordTaxHTField>
    <Jaar xmlns="2990a387-0d30-4654-9f43-ba8fb7e0dbba">2019</Jaar>
    <thema xmlns="2990a387-0d30-4654-9f43-ba8fb7e0dbba">Definitieve stukken Handreiking</thema>
    <_dlc_DocId xmlns="af462ef1-a337-49d3-bea4-36156f11de20">HRMSZ-113436981-113</_dlc_DocId>
    <_dlc_DocIdUrl xmlns="af462ef1-a337-49d3-bea4-36156f11de20">
      <Url>https://samenwerking.cz.nl/sites/HandreikingMSZ/_layouts/15/DocIdRedir.aspx?ID=HRMSZ-113436981-113</Url>
      <Description>HRMSZ-113436981-113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9b0952f2-99a7-42ac-bb08-bf953ccfcde6" ContentTypeId="0x01010095A8B643724A418B9D94F23A05411F55" PreviousValue="false"/>
</file>

<file path=customXml/item4.xml><?xml version="1.0" encoding="utf-8"?>
<ct:contentTypeSchema xmlns:ct="http://schemas.microsoft.com/office/2006/metadata/contentType" xmlns:ma="http://schemas.microsoft.com/office/2006/metadata/properties/metaAttributes" ct:_="" ma:_="" ma:contentTypeName="CZ Document" ma:contentTypeID="0x01010095A8B643724A418B9D94F23A05411F55004E78866C750C134B9C54866CBED5E2EF" ma:contentTypeVersion="3" ma:contentTypeDescription="Dit is een cz document " ma:contentTypeScope="" ma:versionID="46eb7c74bbb1bbbab3bc853ecfce23ba">
  <xsd:schema xmlns:xsd="http://www.w3.org/2001/XMLSchema" xmlns:xs="http://www.w3.org/2001/XMLSchema" xmlns:p="http://schemas.microsoft.com/office/2006/metadata/properties" xmlns:ns2="c5af4acb-fb5f-4b34-8fbd-c777de03b7af" xmlns:ns3="af462ef1-a337-49d3-bea4-36156f11de20" xmlns:ns4="2990a387-0d30-4654-9f43-ba8fb7e0dbba" targetNamespace="http://schemas.microsoft.com/office/2006/metadata/properties" ma:root="true" ma:fieldsID="47d7e0bd76a0a848d270ee88bb9d48c6" ns2:_="" ns3:_="" ns4:_="">
    <xsd:import namespace="c5af4acb-fb5f-4b34-8fbd-c777de03b7af"/>
    <xsd:import namespace="af462ef1-a337-49d3-bea4-36156f11de20"/>
    <xsd:import namespace="2990a387-0d30-4654-9f43-ba8fb7e0dbba"/>
    <xsd:element name="properties">
      <xsd:complexType>
        <xsd:sequence>
          <xsd:element name="documentManagement">
            <xsd:complexType>
              <xsd:all>
                <xsd:element ref="ns2:TaxKeywordTaxHTField" minOccurs="0"/>
                <xsd:element ref="ns3:TaxCatchAll" minOccurs="0"/>
                <xsd:element ref="ns4:Jaar"/>
                <xsd:element ref="ns4:thema"/>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af4acb-fb5f-4b34-8fbd-c777de03b7af"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Ondernemingstrefwoorden"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462ef1-a337-49d3-bea4-36156f11de20"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0b9f18be-6913-4bf7-ae65-54f50fbbdf0a}" ma:internalName="TaxCatchAll" ma:showField="CatchAllData" ma:web="af462ef1-a337-49d3-bea4-36156f11de20">
      <xsd:complexType>
        <xsd:complexContent>
          <xsd:extension base="dms:MultiChoiceLookup">
            <xsd:sequence>
              <xsd:element name="Value" type="dms:Lookup" maxOccurs="unbounded" minOccurs="0" nillable="true"/>
            </xsd:sequence>
          </xsd:extension>
        </xsd:complexContent>
      </xsd:complexType>
    </xsd:element>
    <xsd:element name="_dlc_DocId" ma:index="14" nillable="true" ma:displayName="Waarde van de document-id" ma:description="De waarde van de document-id die aan dit item is toegewezen."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990a387-0d30-4654-9f43-ba8fb7e0dbba" elementFormDefault="qualified">
    <xsd:import namespace="http://schemas.microsoft.com/office/2006/documentManagement/types"/>
    <xsd:import namespace="http://schemas.microsoft.com/office/infopath/2007/PartnerControls"/>
    <xsd:element name="Jaar" ma:index="12" ma:displayName="Jaar" ma:internalName="Jaar">
      <xsd:simpleType>
        <xsd:restriction base="dms:Text">
          <xsd:maxLength value="255"/>
        </xsd:restriction>
      </xsd:simpleType>
    </xsd:element>
    <xsd:element name="thema" ma:index="13" ma:displayName="Categorie" ma:default="Definitieve stukken Handreiking" ma:format="Dropdown" ma:internalName="thema">
      <xsd:simpleType>
        <xsd:restriction base="dms:Choice">
          <xsd:enumeration value="Definitieve stukken Handreik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0"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A69A181-1D3B-4FD7-854D-EBDEF9BADAC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f462ef1-a337-49d3-bea4-36156f11de20"/>
    <ds:schemaRef ds:uri="2990a387-0d30-4654-9f43-ba8fb7e0dbba"/>
    <ds:schemaRef ds:uri="c5af4acb-fb5f-4b34-8fbd-c777de03b7af"/>
    <ds:schemaRef ds:uri="http://www.w3.org/XML/1998/namespace"/>
    <ds:schemaRef ds:uri="http://purl.org/dc/dcmitype/"/>
  </ds:schemaRefs>
</ds:datastoreItem>
</file>

<file path=customXml/itemProps2.xml><?xml version="1.0" encoding="utf-8"?>
<ds:datastoreItem xmlns:ds="http://schemas.openxmlformats.org/officeDocument/2006/customXml" ds:itemID="{B4036E9A-3C0A-4EE9-97F5-1E980CC2BD52}">
  <ds:schemaRefs>
    <ds:schemaRef ds:uri="http://schemas.microsoft.com/sharepoint/v3/contenttype/forms"/>
  </ds:schemaRefs>
</ds:datastoreItem>
</file>

<file path=customXml/itemProps3.xml><?xml version="1.0" encoding="utf-8"?>
<ds:datastoreItem xmlns:ds="http://schemas.openxmlformats.org/officeDocument/2006/customXml" ds:itemID="{C8EE879C-5E12-4D98-8A62-1819CD195A17}">
  <ds:schemaRefs>
    <ds:schemaRef ds:uri="Microsoft.SharePoint.Taxonomy.ContentTypeSync"/>
  </ds:schemaRefs>
</ds:datastoreItem>
</file>

<file path=customXml/itemProps4.xml><?xml version="1.0" encoding="utf-8"?>
<ds:datastoreItem xmlns:ds="http://schemas.openxmlformats.org/officeDocument/2006/customXml" ds:itemID="{6E264DDE-8A5C-45C5-8574-39031A23D2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af4acb-fb5f-4b34-8fbd-c777de03b7af"/>
    <ds:schemaRef ds:uri="af462ef1-a337-49d3-bea4-36156f11de20"/>
    <ds:schemaRef ds:uri="2990a387-0d30-4654-9f43-ba8fb7e0db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B3DDA5A-6D05-48B8-874C-A509CAD9680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30</vt:i4>
      </vt:variant>
      <vt:variant>
        <vt:lpstr>Benoemde bereiken</vt:lpstr>
      </vt:variant>
      <vt:variant>
        <vt:i4>24</vt:i4>
      </vt:variant>
    </vt:vector>
  </HeadingPairs>
  <TitlesOfParts>
    <vt:vector size="54" baseType="lpstr">
      <vt:lpstr>Invulinstructies</vt:lpstr>
      <vt:lpstr>Onderzochte massa per UZOVI</vt:lpstr>
      <vt:lpstr>Onderzochte massa per concern</vt:lpstr>
      <vt:lpstr>Samenvatting resultaten</vt:lpstr>
      <vt:lpstr>Samenvatting resultaten per CP</vt:lpstr>
      <vt:lpstr>Overlap</vt:lpstr>
      <vt:lpstr>CP 1.1</vt:lpstr>
      <vt:lpstr>CP 1.2</vt:lpstr>
      <vt:lpstr>CP 1.3</vt:lpstr>
      <vt:lpstr>CP 1.4</vt:lpstr>
      <vt:lpstr>CP 2</vt:lpstr>
      <vt:lpstr>CP 3</vt:lpstr>
      <vt:lpstr>CP 4</vt:lpstr>
      <vt:lpstr>CP 5.1</vt:lpstr>
      <vt:lpstr>CP 5.2</vt:lpstr>
      <vt:lpstr>CP 5.4</vt:lpstr>
      <vt:lpstr>CP 5.5</vt:lpstr>
      <vt:lpstr>CP 5.6</vt:lpstr>
      <vt:lpstr>CP 5.9</vt:lpstr>
      <vt:lpstr>CP 6.11</vt:lpstr>
      <vt:lpstr>CP 6.12</vt:lpstr>
      <vt:lpstr>CP 6.15</vt:lpstr>
      <vt:lpstr>CP 7</vt:lpstr>
      <vt:lpstr>CP 8</vt:lpstr>
      <vt:lpstr>CP 9</vt:lpstr>
      <vt:lpstr>CP 10</vt:lpstr>
      <vt:lpstr>CP 12</vt:lpstr>
      <vt:lpstr>SR. CP 1</vt:lpstr>
      <vt:lpstr>SR. CP 2</vt:lpstr>
      <vt:lpstr>SR. CP 3</vt:lpstr>
      <vt:lpstr>'CP 1.1'!Afdrukbereik</vt:lpstr>
      <vt:lpstr>'CP 1.2'!Afdrukbereik</vt:lpstr>
      <vt:lpstr>'CP 1.3'!Afdrukbereik</vt:lpstr>
      <vt:lpstr>'CP 10'!Afdrukbereik</vt:lpstr>
      <vt:lpstr>'CP 12'!Afdrukbereik</vt:lpstr>
      <vt:lpstr>'CP 2'!Afdrukbereik</vt:lpstr>
      <vt:lpstr>'CP 3'!Afdrukbereik</vt:lpstr>
      <vt:lpstr>'CP 4'!Afdrukbereik</vt:lpstr>
      <vt:lpstr>'CP 5.1'!Afdrukbereik</vt:lpstr>
      <vt:lpstr>'CP 5.2'!Afdrukbereik</vt:lpstr>
      <vt:lpstr>'CP 5.4'!Afdrukbereik</vt:lpstr>
      <vt:lpstr>'CP 5.5'!Afdrukbereik</vt:lpstr>
      <vt:lpstr>'CP 5.6'!Afdrukbereik</vt:lpstr>
      <vt:lpstr>'CP 5.9'!Afdrukbereik</vt:lpstr>
      <vt:lpstr>'CP 6.11'!Afdrukbereik</vt:lpstr>
      <vt:lpstr>'CP 6.12'!Afdrukbereik</vt:lpstr>
      <vt:lpstr>'CP 6.15'!Afdrukbereik</vt:lpstr>
      <vt:lpstr>'CP 7'!Afdrukbereik</vt:lpstr>
      <vt:lpstr>'CP 8'!Afdrukbereik</vt:lpstr>
      <vt:lpstr>'CP 9'!Afdrukbereik</vt:lpstr>
      <vt:lpstr>'Onderzochte massa per concern'!Afdrukbereik</vt:lpstr>
      <vt:lpstr>Overlap!Afdrukbereik</vt:lpstr>
      <vt:lpstr>'Samenvatting resultaten'!Afdrukbereik</vt:lpstr>
      <vt:lpstr>'Samenvatting resultaten per CP'!Afdrukbereik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 de Kruiff</dc:creator>
  <cp:lastModifiedBy>Remco Vergeer</cp:lastModifiedBy>
  <dcterms:created xsi:type="dcterms:W3CDTF">2016-08-30T07:29:50Z</dcterms:created>
  <dcterms:modified xsi:type="dcterms:W3CDTF">2021-03-18T18:26:20Z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0x01010095A8B643724A418B9D94F23A05411F55004E78866C750C134B9C54866CBED5E2EF</vt:lpwstr>
  </property>
  <property fmtid="{D5CDD505-2E9C-101B-9397-08002B2CF9AE}" pid="3" name="_dlc_DocIdItemGuid">
    <vt:lpwstr>9626df76-e4f2-466a-bcb3-3f4b8b5f2b43</vt:lpwstr>
  </property>
  <property fmtid="{D5CDD505-2E9C-101B-9397-08002B2CF9AE}" pid="4" name="TaxKeyword">
    <vt:lpwstr/>
  </property>
</Properties>
</file>